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FinancialStatement\8603537\"/>
    </mc:Choice>
  </mc:AlternateContent>
  <xr:revisionPtr revIDLastSave="0" documentId="8_{3ABE3F85-62EC-4452-B80A-A6A90D6CC153}" xr6:coauthVersionLast="47" xr6:coauthVersionMax="47" xr10:uidLastSave="{00000000-0000-0000-0000-000000000000}"/>
  <bookViews>
    <workbookView xWindow="-120" yWindow="-120" windowWidth="20730" windowHeight="11160" tabRatio="820" firstSheet="44" activeTab="44"/>
  </bookViews>
  <sheets>
    <sheet name="BS 30.09.2014" sheetId="88" r:id="rId1"/>
    <sheet name="BS 30.06.2014" sheetId="86" r:id="rId2"/>
    <sheet name="BS 31.03.2014" sheetId="84" r:id="rId3"/>
    <sheet name="BS 31.12.2013" sheetId="82" r:id="rId4"/>
    <sheet name="BS 30.09.2013" sheetId="80" r:id="rId5"/>
    <sheet name="BS 30.06.2013" sheetId="78" r:id="rId6"/>
    <sheet name="BS 31.03.2013" sheetId="76" r:id="rId7"/>
    <sheet name="BS 31.12.2012" sheetId="74" r:id="rId8"/>
    <sheet name="BS 30.09.2012 " sheetId="72" r:id="rId9"/>
    <sheet name="BS 30.06.2012" sheetId="71" r:id="rId10"/>
    <sheet name="BS 31.03.2012" sheetId="69" r:id="rId11"/>
    <sheet name="BS 31.12.2011" sheetId="66" r:id="rId12"/>
    <sheet name="BS 30.09.2011" sheetId="64" r:id="rId13"/>
    <sheet name="BS 30.06.2011" sheetId="62" r:id="rId14"/>
    <sheet name="BS 31.03.2011" sheetId="60" r:id="rId15"/>
    <sheet name="BS 31.12.2010" sheetId="58" r:id="rId16"/>
    <sheet name="BS 30.09.2010" sheetId="56" r:id="rId17"/>
    <sheet name="BS 30.06.2010" sheetId="54" r:id="rId18"/>
    <sheet name="BS 31.03.2010" sheetId="52" r:id="rId19"/>
    <sheet name="BS 31.12.2009" sheetId="50" r:id="rId20"/>
    <sheet name="BS 30.09.2009" sheetId="49" r:id="rId21"/>
    <sheet name="BS 30.06.2009" sheetId="46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4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89" r:id="rId45"/>
    <sheet name="BU 30.06.2014" sheetId="87" r:id="rId46"/>
    <sheet name="BU 31.03.2014" sheetId="85" r:id="rId47"/>
    <sheet name="BU 31.12.2013" sheetId="83" r:id="rId48"/>
    <sheet name="BU 30.09.2013" sheetId="81" r:id="rId49"/>
    <sheet name="BU 30.06.2013" sheetId="79" r:id="rId50"/>
    <sheet name="BU 31.03.2013" sheetId="77" r:id="rId51"/>
    <sheet name="BU 31.12.2012 " sheetId="75" r:id="rId52"/>
    <sheet name="BU 30.09.2012" sheetId="73" r:id="rId53"/>
    <sheet name="BU 30.06.2012" sheetId="70" r:id="rId54"/>
    <sheet name="BU 31.03.2012" sheetId="68" r:id="rId55"/>
    <sheet name="BU 31.12.2011" sheetId="67" r:id="rId56"/>
    <sheet name="BU 30.09.2011" sheetId="65" r:id="rId57"/>
    <sheet name="BU 30.06.2011" sheetId="63" r:id="rId58"/>
    <sheet name="BU 31.03.2011" sheetId="61" r:id="rId59"/>
    <sheet name="BU 31.12.2010" sheetId="59" r:id="rId60"/>
    <sheet name="BU 30.09.2010" sheetId="57" r:id="rId61"/>
    <sheet name="BU 30.06.2010" sheetId="55" r:id="rId62"/>
    <sheet name="BU 31.03.2010" sheetId="53" r:id="rId63"/>
    <sheet name="BU 31.12.2009" sheetId="51" r:id="rId64"/>
    <sheet name="BU 30.09.2009" sheetId="48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 31.12.2005" sheetId="19" r:id="rId80"/>
    <sheet name="BU 30.09.2005" sheetId="17" r:id="rId81"/>
    <sheet name="BU 30.06.2005" sheetId="15" r:id="rId82"/>
    <sheet name="BU 31.03.2005" sheetId="13" r:id="rId83"/>
    <sheet name="BU 31.12.2004" sheetId="11" r:id="rId84"/>
    <sheet name="BU 30.09.2004" sheetId="9" r:id="rId85"/>
    <sheet name="BU 30.06.2004" sheetId="7" r:id="rId86"/>
    <sheet name="BU 31.03.2004" sheetId="4" r:id="rId87"/>
    <sheet name="BU 31.12.2003" sheetId="3" r:id="rId8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89" l="1"/>
  <c r="E35" i="88"/>
  <c r="D35" i="88"/>
  <c r="C35" i="88"/>
  <c r="E23" i="88"/>
  <c r="E22" i="88"/>
  <c r="D23" i="88"/>
  <c r="D22" i="88" s="1"/>
  <c r="C23" i="88"/>
  <c r="C22" i="88" s="1"/>
  <c r="E8" i="88"/>
  <c r="D8" i="88"/>
  <c r="C8" i="88"/>
  <c r="C29" i="87"/>
  <c r="E35" i="86"/>
  <c r="E22" i="86" s="1"/>
  <c r="D35" i="86"/>
  <c r="C35" i="86"/>
  <c r="E23" i="86"/>
  <c r="D23" i="86"/>
  <c r="D22" i="86" s="1"/>
  <c r="C23" i="86"/>
  <c r="C22" i="86"/>
  <c r="E8" i="86"/>
  <c r="D8" i="86"/>
  <c r="C8" i="86"/>
  <c r="C29" i="85"/>
  <c r="E35" i="84"/>
  <c r="D35" i="84"/>
  <c r="C35" i="84"/>
  <c r="E23" i="84"/>
  <c r="E22" i="84" s="1"/>
  <c r="D23" i="84"/>
  <c r="D22" i="84" s="1"/>
  <c r="C23" i="84"/>
  <c r="C22" i="84" s="1"/>
  <c r="E8" i="84"/>
  <c r="D8" i="84"/>
  <c r="C8" i="84"/>
  <c r="C29" i="83"/>
  <c r="C35" i="82"/>
  <c r="D35" i="82"/>
  <c r="E35" i="82"/>
  <c r="E23" i="82"/>
  <c r="E22" i="82" s="1"/>
  <c r="D23" i="82"/>
  <c r="D22" i="82"/>
  <c r="C23" i="82"/>
  <c r="C22" i="82"/>
  <c r="E8" i="82"/>
  <c r="D8" i="82"/>
  <c r="C8" i="82"/>
  <c r="C29" i="81"/>
  <c r="E35" i="80"/>
  <c r="D35" i="80"/>
  <c r="C35" i="80"/>
  <c r="E23" i="80"/>
  <c r="E22" i="80" s="1"/>
  <c r="D23" i="80"/>
  <c r="D22" i="80" s="1"/>
  <c r="C23" i="80"/>
  <c r="C22" i="80"/>
  <c r="E8" i="80"/>
  <c r="D8" i="80"/>
  <c r="C8" i="80"/>
  <c r="C29" i="79"/>
  <c r="E35" i="78"/>
  <c r="D35" i="78"/>
  <c r="C35" i="78"/>
  <c r="E23" i="78"/>
  <c r="E22" i="78"/>
  <c r="D23" i="78"/>
  <c r="D22" i="78"/>
  <c r="C23" i="78"/>
  <c r="C22" i="78"/>
  <c r="E8" i="78"/>
  <c r="D8" i="78"/>
  <c r="C8" i="78"/>
  <c r="C11" i="77"/>
  <c r="C8" i="77"/>
  <c r="C29" i="77"/>
  <c r="E35" i="76"/>
  <c r="D35" i="76"/>
  <c r="C35" i="76"/>
  <c r="E23" i="76"/>
  <c r="E22" i="76"/>
  <c r="D23" i="76"/>
  <c r="D22" i="76" s="1"/>
  <c r="C23" i="76"/>
  <c r="C22" i="76" s="1"/>
  <c r="E8" i="76"/>
  <c r="D8" i="76"/>
  <c r="C8" i="76"/>
  <c r="C26" i="75"/>
  <c r="C29" i="75"/>
  <c r="C11" i="75"/>
  <c r="C8" i="75"/>
  <c r="C40" i="74"/>
  <c r="C35" i="74"/>
  <c r="E35" i="74"/>
  <c r="D35" i="74"/>
  <c r="E23" i="74"/>
  <c r="E22" i="74"/>
  <c r="D23" i="74"/>
  <c r="D22" i="74"/>
  <c r="C23" i="74"/>
  <c r="E8" i="74"/>
  <c r="D8" i="74"/>
  <c r="C8" i="74"/>
  <c r="C29" i="73"/>
  <c r="E35" i="72"/>
  <c r="E22" i="72" s="1"/>
  <c r="D35" i="72"/>
  <c r="C35" i="72"/>
  <c r="E23" i="72"/>
  <c r="D23" i="72"/>
  <c r="D22" i="72" s="1"/>
  <c r="C23" i="72"/>
  <c r="C22" i="72"/>
  <c r="E8" i="72"/>
  <c r="D8" i="72"/>
  <c r="C8" i="72"/>
  <c r="E35" i="71"/>
  <c r="D35" i="71"/>
  <c r="C35" i="71"/>
  <c r="E23" i="71"/>
  <c r="E22" i="71"/>
  <c r="D23" i="71"/>
  <c r="D22" i="71"/>
  <c r="C23" i="71"/>
  <c r="C22" i="71"/>
  <c r="E8" i="71"/>
  <c r="D8" i="71"/>
  <c r="C8" i="71"/>
  <c r="C29" i="70"/>
  <c r="C29" i="68"/>
  <c r="E35" i="69"/>
  <c r="D35" i="69"/>
  <c r="C35" i="69"/>
  <c r="E23" i="69"/>
  <c r="E22" i="69" s="1"/>
  <c r="D23" i="69"/>
  <c r="D22" i="69"/>
  <c r="C23" i="69"/>
  <c r="C22" i="69"/>
  <c r="E8" i="69"/>
  <c r="D8" i="69"/>
  <c r="C8" i="69"/>
  <c r="E35" i="66"/>
  <c r="D35" i="66"/>
  <c r="D22" i="66" s="1"/>
  <c r="C35" i="66"/>
  <c r="E23" i="66"/>
  <c r="E22" i="66"/>
  <c r="D23" i="66"/>
  <c r="C23" i="66"/>
  <c r="C22" i="66" s="1"/>
  <c r="E8" i="66"/>
  <c r="D8" i="66"/>
  <c r="C8" i="66"/>
  <c r="E35" i="64"/>
  <c r="D35" i="64"/>
  <c r="C35" i="64"/>
  <c r="E23" i="64"/>
  <c r="E22" i="64" s="1"/>
  <c r="D23" i="64"/>
  <c r="D22" i="64"/>
  <c r="C23" i="64"/>
  <c r="C22" i="64"/>
  <c r="E8" i="64"/>
  <c r="D8" i="64"/>
  <c r="C8" i="64"/>
  <c r="C8" i="62"/>
  <c r="D8" i="62"/>
  <c r="E8" i="62"/>
  <c r="C23" i="62"/>
  <c r="D23" i="62"/>
  <c r="E23" i="62"/>
  <c r="E22" i="62" s="1"/>
  <c r="C35" i="62"/>
  <c r="C22" i="62" s="1"/>
  <c r="D35" i="62"/>
  <c r="D22" i="62"/>
  <c r="E35" i="62"/>
  <c r="E35" i="60"/>
  <c r="D35" i="60"/>
  <c r="C35" i="60"/>
  <c r="E23" i="60"/>
  <c r="E22" i="60" s="1"/>
  <c r="D23" i="60"/>
  <c r="D22" i="60"/>
  <c r="C23" i="60"/>
  <c r="C22" i="60"/>
  <c r="E8" i="60"/>
  <c r="D8" i="60"/>
  <c r="C8" i="60"/>
  <c r="E35" i="58"/>
  <c r="D35" i="58"/>
  <c r="D22" i="58" s="1"/>
  <c r="C35" i="58"/>
  <c r="E23" i="58"/>
  <c r="E22" i="58"/>
  <c r="D23" i="58"/>
  <c r="C23" i="58"/>
  <c r="C22" i="58" s="1"/>
  <c r="E8" i="58"/>
  <c r="D8" i="58"/>
  <c r="C8" i="58"/>
  <c r="C37" i="27"/>
  <c r="C32" i="27"/>
  <c r="C28" i="27"/>
  <c r="C8" i="27"/>
  <c r="C14" i="27" s="1"/>
  <c r="C11" i="27"/>
  <c r="C22" i="74"/>
</calcChain>
</file>

<file path=xl/comments1.xml><?xml version="1.0" encoding="utf-8"?>
<comments xmlns="http://schemas.openxmlformats.org/spreadsheetml/2006/main">
  <authors>
    <author>Jelena Cvetic</author>
  </authors>
  <commentList>
    <comment ref="E42" authorId="0" shapeId="0">
      <text>
        <r>
          <rPr>
            <b/>
            <sz val="9"/>
            <color indexed="81"/>
            <rFont val="Tahoma"/>
            <family val="2"/>
          </rPr>
          <t>Jelena Cvetic:</t>
        </r>
        <r>
          <rPr>
            <sz val="9"/>
            <color indexed="81"/>
            <rFont val="Tahoma"/>
            <family val="2"/>
          </rPr>
          <t xml:space="preserve">
24567539</t>
        </r>
      </text>
    </comment>
  </commentList>
</comments>
</file>

<file path=xl/sharedStrings.xml><?xml version="1.0" encoding="utf-8"?>
<sst xmlns="http://schemas.openxmlformats.org/spreadsheetml/2006/main" count="5700" uniqueCount="420">
  <si>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</si>
  <si>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</si>
  <si>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</si>
  <si>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</si>
  <si>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</si>
  <si>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</si>
  <si>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</si>
  <si>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</si>
  <si>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</si>
  <si>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</si>
  <si>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</si>
  <si>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</si>
  <si>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</si>
  <si>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</si>
  <si>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</si>
  <si>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</si>
  <si>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</si>
  <si>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</si>
  <si>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</si>
  <si>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</si>
  <si>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A.VI.</t>
  </si>
  <si>
    <t>HARTIJE OD VREDNOSTI I DRUGI PLASMANI KOJIMA SE TRGUJE</t>
  </si>
  <si>
    <t>A.VII.</t>
  </si>
  <si>
    <t>HARTIJE OD VREDNOSTI KOJE SE DRŽE DO DOSPEĆA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</si>
  <si>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</si>
  <si>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</si>
  <si>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</si>
  <si>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</si>
  <si>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</si>
  <si>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</si>
  <si>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</si>
  <si>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</si>
  <si>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</si>
  <si>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</si>
  <si>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</si>
  <si>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</si>
  <si>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</si>
  <si>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</si>
  <si>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</si>
  <si>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</si>
  <si>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</si>
  <si>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</si>
  <si>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PO.V.</t>
  </si>
  <si>
    <t xml:space="preserve">   OBAVEZE  IZ DOBITKA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</si>
  <si>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</si>
  <si>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</si>
  <si>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</si>
  <si>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</si>
  <si>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</si>
  <si>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</si>
  <si>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</si>
  <si>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</si>
  <si>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</si>
  <si>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</si>
  <si>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</si>
  <si>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</si>
  <si>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</si>
  <si>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</si>
  <si>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</si>
  <si>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</si>
  <si>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</si>
  <si>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</si>
  <si>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</si>
  <si>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</si>
  <si>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</si>
  <si>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</si>
  <si>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</si>
  <si>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</si>
  <si>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</si>
  <si>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</si>
  <si>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</si>
  <si>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</si>
  <si>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</si>
  <si>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</si>
  <si>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</si>
  <si>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</si>
  <si>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</si>
  <si>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</si>
  <si>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</si>
  <si>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</si>
  <si>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</si>
  <si>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</si>
  <si>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</si>
  <si>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</si>
  <si>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</si>
  <si>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</si>
  <si>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</si>
  <si>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</si>
  <si>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</si>
  <si>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VI.</t>
  </si>
  <si>
    <t>PRIHODI OD DIVIDENDI I UČEŠĆA  (PR.5)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</si>
  <si>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</si>
  <si>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</si>
  <si>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</si>
  <si>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</si>
  <si>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</si>
  <si>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</si>
  <si>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</si>
  <si>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</si>
  <si>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</si>
  <si>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</si>
  <si>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</si>
  <si>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</si>
  <si>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X.</t>
  </si>
  <si>
    <t>NETO PRIHODI/RASHODI OD PROMENE VREDNOSTI IMOVINE I OBAVEZA (PR.8minus RA8)</t>
  </si>
  <si>
    <t>PR.8.</t>
  </si>
  <si>
    <t>PRIHODI OD PROMENE VREDNOSTI IMOVINE I OBAVEZA</t>
  </si>
  <si>
    <t>XI.</t>
  </si>
  <si>
    <t>DOBITAK/GUBITAK IZ REDOVNOG POSLOVANJA   ( ZBIR PR.1  DO PR.8)  minus (RA.1 DO RA.8)</t>
  </si>
  <si>
    <t>XIII.</t>
  </si>
  <si>
    <t>DOBITAK/GUBITAK PERIODA PRE OPOREZIVANJA</t>
  </si>
  <si>
    <t>XV.</t>
  </si>
  <si>
    <t>DOBITAK/GUBITAK  POSLE OPOREZIVANJA</t>
  </si>
  <si>
    <t>PO. IV.</t>
  </si>
  <si>
    <t xml:space="preserve">   OBAVEZE PO OSNOVU HARTIJA OD VREDNOSTI</t>
  </si>
  <si>
    <t>01.01. - 31.03.2004.</t>
  </si>
  <si>
    <t>01.01. - 30.06.2004.</t>
  </si>
  <si>
    <t>01.01. - 30.09.2004.</t>
  </si>
  <si>
    <t>IX.</t>
  </si>
  <si>
    <t>RA.8.</t>
  </si>
  <si>
    <t>RASHODI OD PROMENE VREDNOSTI IMOVINE I OBAVEZA</t>
  </si>
  <si>
    <t>A K T I V A        Zbir pozicija od A.I.do AXIII</t>
  </si>
  <si>
    <t>PO.X.</t>
  </si>
  <si>
    <t xml:space="preserve">   ODLOŽENE PORESKE OBAVEZE</t>
  </si>
  <si>
    <t>01.01. - 31.12.2004.</t>
  </si>
  <si>
    <t>31.03.2005.</t>
  </si>
  <si>
    <t>01.01. - 31.03.2005.</t>
  </si>
  <si>
    <t>IV.</t>
  </si>
  <si>
    <t>NETO DOBITAK/GUBITAK PO OSNOVU PRODAJE HARTIJA OD VREDNOSTI  (PR.3  minus RA.3)</t>
  </si>
  <si>
    <t>PR.3.</t>
  </si>
  <si>
    <t>DOBICI PO OSNOVU HARTIJA OD VREDNOSTI</t>
  </si>
  <si>
    <t>30.06.2005.</t>
  </si>
  <si>
    <t>01.01. - 30.06.2005.</t>
  </si>
  <si>
    <t>A. XII.</t>
  </si>
  <si>
    <t>ODLOŽENA PORESKA SREDSTVA</t>
  </si>
  <si>
    <t>A. XIII.</t>
  </si>
  <si>
    <t>GUBITAK IZNAD IZNOSA KAPITALA</t>
  </si>
  <si>
    <t>PO.VII.</t>
  </si>
  <si>
    <t xml:space="preserve">   ODLOŽENI NEGATIVNI GOODWIL</t>
  </si>
  <si>
    <t>30.09.2005.</t>
  </si>
  <si>
    <t>01.01. - 30.09.2005.</t>
  </si>
  <si>
    <t>31.12.2005.</t>
  </si>
  <si>
    <t>UĆEŠĆE U KAPITALU I OSTALE HOV RASPOLOŽIVE ZA PRODAJU</t>
  </si>
  <si>
    <t>01.01. - 31.12.2005.</t>
  </si>
  <si>
    <t>01.01. - 31.03.2006.</t>
  </si>
  <si>
    <t>31.03.2006.</t>
  </si>
  <si>
    <t>01.01. - 30.06.2006.</t>
  </si>
  <si>
    <t>30.06.2006.</t>
  </si>
  <si>
    <t>01.01. - 30.09.2006.</t>
  </si>
  <si>
    <t>RA.3.</t>
  </si>
  <si>
    <t>GUBICI PO OSNOVU HARTIJA OD VREDNOSTI</t>
  </si>
  <si>
    <t>30.09.2006.</t>
  </si>
  <si>
    <t>Kulska banka A.D. Novi Sad</t>
  </si>
  <si>
    <t>31.12.2006.</t>
  </si>
  <si>
    <t>01.01. - 31.12.2006.</t>
  </si>
  <si>
    <t>XIV.</t>
  </si>
  <si>
    <t>XV.1</t>
  </si>
  <si>
    <t>Dobitak od kreiranih odloženih poreskih sredstava i smanjenja odloženih poreskih obaveza</t>
  </si>
  <si>
    <t>XVI.</t>
  </si>
  <si>
    <t>A.XII.</t>
  </si>
  <si>
    <t>A. XIV.</t>
  </si>
  <si>
    <t>A. XV.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</si>
  <si>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</si>
  <si>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</si>
  <si>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</si>
  <si>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</si>
  <si>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</si>
  <si>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</si>
  <si>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</si>
  <si>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</si>
  <si>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</si>
  <si>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</si>
  <si>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</si>
  <si>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</si>
  <si>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</si>
  <si>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</si>
  <si>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</si>
  <si>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</si>
  <si>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</si>
  <si>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</si>
  <si>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</si>
  <si>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</si>
  <si>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A. XVI.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</si>
  <si>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</si>
  <si>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</si>
  <si>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</si>
  <si>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</si>
  <si>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</si>
  <si>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</si>
  <si>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</si>
  <si>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</si>
  <si>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</si>
  <si>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</si>
  <si>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</si>
  <si>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</si>
  <si>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</si>
  <si>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</si>
  <si>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</si>
  <si>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</si>
  <si>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</si>
  <si>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</si>
  <si>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</si>
  <si>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</si>
  <si>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</si>
  <si>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</si>
  <si>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</si>
  <si>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</si>
  <si>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</si>
  <si>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</si>
  <si>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</si>
  <si>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</si>
  <si>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</si>
  <si>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</si>
  <si>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</si>
  <si>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</si>
  <si>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</si>
  <si>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</si>
  <si>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</si>
  <si>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</si>
  <si>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</si>
  <si>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</si>
  <si>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</si>
  <si>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</si>
  <si>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</si>
  <si>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</si>
  <si>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</si>
  <si>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</si>
  <si>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</si>
  <si>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</si>
  <si>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XII.</t>
  </si>
  <si>
    <t>Neto dobici / gubici poslovanja koje se obustavlja</t>
  </si>
  <si>
    <t>PR.9.</t>
  </si>
  <si>
    <t>Dobici poslovanja koje se obustavlja</t>
  </si>
  <si>
    <t>RA.9.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</si>
  <si>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</si>
  <si>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</si>
  <si>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</si>
  <si>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</si>
  <si>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XV.2</t>
  </si>
  <si>
    <t>Gubitak od smanjenja odloženih poreskih sredstava i smanjenja odloženih poreskih obaveza</t>
  </si>
  <si>
    <t>Dobit / gubitak</t>
  </si>
  <si>
    <t>31.03.2007.</t>
  </si>
  <si>
    <t>01.01. - 31.03.2007.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</si>
  <si>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</si>
  <si>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</si>
  <si>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</si>
  <si>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</si>
  <si>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</si>
  <si>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</si>
  <si>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</si>
  <si>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</si>
  <si>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</si>
  <si>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</si>
  <si>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</si>
  <si>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</si>
  <si>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</si>
  <si>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</si>
  <si>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</si>
  <si>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</si>
  <si>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</si>
  <si>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</si>
  <si>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</si>
  <si>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</si>
  <si>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</si>
  <si>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</si>
  <si>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</si>
  <si>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</si>
  <si>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</si>
  <si>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</si>
  <si>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</si>
  <si>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</si>
  <si>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</si>
  <si>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</si>
  <si>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30.06.2007.</t>
  </si>
  <si>
    <t>01.01. - 30.06.2007.</t>
  </si>
  <si>
    <t>OTP banka Srbija A.D. Novi Sad</t>
  </si>
  <si>
    <t>30.09.2007.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</si>
  <si>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</si>
  <si>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</si>
  <si>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</si>
  <si>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</si>
  <si>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</si>
  <si>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</si>
  <si>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</si>
  <si>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</si>
  <si>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</si>
  <si>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</si>
  <si>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</si>
  <si>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</si>
  <si>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</si>
  <si>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</si>
  <si>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</si>
  <si>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</si>
  <si>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</si>
  <si>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</si>
  <si>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</si>
  <si>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</si>
  <si>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</si>
  <si>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</si>
  <si>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 xml:space="preserve">NETO DOBITAK/GUBITAK PO OSNOVU PRODAJE HARTIJA OD VREDNOSTI </t>
  </si>
  <si>
    <t xml:space="preserve">NETO PRIHODI/RASHODI OD KURSNIH RAZLIKA </t>
  </si>
  <si>
    <t>OBAVEZE PO OSNOVU STALNIH SREDSTAVA NAMENJENIH PRODAJI I SREDSTAVA POSLOVANJA KOJE SE OBUSTAVLJA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</si>
  <si>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</si>
  <si>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</si>
  <si>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</si>
  <si>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</si>
  <si>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</si>
  <si>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</si>
  <si>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</si>
  <si>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</si>
  <si>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</si>
  <si>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</si>
  <si>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</si>
  <si>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</si>
  <si>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</si>
  <si>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</si>
  <si>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</si>
  <si>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</si>
  <si>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</si>
  <si>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</si>
  <si>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</si>
  <si>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</si>
  <si>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</si>
  <si>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</si>
  <si>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</si>
  <si>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</si>
  <si>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</si>
  <si>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</si>
  <si>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</si>
  <si>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</si>
  <si>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</si>
  <si>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</si>
  <si>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</si>
  <si>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</si>
  <si>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</si>
  <si>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</si>
  <si>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</si>
  <si>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</si>
  <si>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</si>
  <si>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</si>
  <si>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</si>
  <si>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</si>
  <si>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</si>
  <si>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</si>
  <si>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</si>
  <si>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</si>
  <si>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</si>
  <si>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</si>
  <si>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</si>
  <si>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</si>
  <si>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</si>
  <si>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</si>
  <si>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</si>
  <si>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</si>
  <si>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</si>
  <si>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</si>
  <si>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</si>
  <si>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</si>
  <si>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</si>
  <si>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</si>
  <si>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</si>
  <si>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</si>
  <si>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</si>
  <si>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</si>
  <si>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</si>
  <si>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</si>
  <si>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</si>
  <si>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</si>
  <si>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</si>
  <si>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</si>
  <si>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 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</si>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</sst>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4" fillId="0" borderId="0"/>
    <xf numFmtId="0" fontId="1" fillId="0" borderId="0"/>
  </cellStyleXfs>
  <cellXfs count="119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0" fillId="0" borderId="0" xfId="0" applyAlignment="1">
      <alignment vertical="top" wrapText="1"/>
    </xf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0" fillId="0" borderId="0" xfId="0" applyAlignment="1">
      <alignment wrapText="1"/>
    </xf>
    <xf numFmtId="0" fontId="13" fillId="0" borderId="0" xfId="0" applyFont="1"/>
    <xf numFmtId="3" fontId="13" fillId="0" borderId="0" xfId="0" applyNumberFormat="1" applyFont="1"/>
    <xf numFmtId="0" fontId="13" fillId="0" borderId="0" xfId="0" applyFont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1" fillId="0" borderId="0" xfId="3"/>
    <xf numFmtId="0" fontId="13" fillId="0" borderId="3" xfId="2" applyFont="1" applyFill="1" applyBorder="1"/>
    <xf numFmtId="3" fontId="15" fillId="0" borderId="0" xfId="2" applyNumberFormat="1" applyFont="1" applyBorder="1" applyAlignment="1"/>
    <xf numFmtId="0" fontId="13" fillId="0" borderId="0" xfId="2" applyFont="1" applyBorder="1"/>
    <xf numFmtId="0" fontId="13" fillId="0" borderId="0" xfId="2" applyFont="1" applyAlignment="1">
      <alignment wrapText="1"/>
    </xf>
    <xf numFmtId="0" fontId="13" fillId="0" borderId="0" xfId="2" applyFont="1"/>
    <xf numFmtId="0" fontId="1" fillId="0" borderId="0" xfId="3" applyFont="1"/>
    <xf numFmtId="0" fontId="13" fillId="0" borderId="4" xfId="2" applyFont="1" applyBorder="1"/>
    <xf numFmtId="0" fontId="13" fillId="0" borderId="0" xfId="2" applyFont="1" applyBorder="1" applyAlignment="1">
      <alignment wrapText="1"/>
    </xf>
    <xf numFmtId="0" fontId="13" fillId="0" borderId="0" xfId="2" applyFont="1" applyFill="1" applyBorder="1"/>
    <xf numFmtId="0" fontId="14" fillId="0" borderId="0" xfId="2" applyAlignment="1">
      <alignment wrapText="1"/>
    </xf>
    <xf numFmtId="0" fontId="1" fillId="0" borderId="0" xfId="3" applyFill="1"/>
    <xf numFmtId="0" fontId="0" fillId="0" borderId="0" xfId="0" applyFill="1"/>
    <xf numFmtId="0" fontId="0" fillId="0" borderId="0" xfId="0" applyFill="1" applyAlignment="1">
      <alignment wrapText="1"/>
    </xf>
    <xf numFmtId="3" fontId="13" fillId="0" borderId="0" xfId="2" applyNumberFormat="1" applyFont="1"/>
    <xf numFmtId="3" fontId="13" fillId="0" borderId="0" xfId="2" applyNumberFormat="1" applyFont="1" applyFill="1"/>
    <xf numFmtId="3" fontId="14" fillId="0" borderId="0" xfId="2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3" fontId="17" fillId="0" borderId="0" xfId="0" applyNumberFormat="1" applyFont="1"/>
    <xf numFmtId="0" fontId="17" fillId="0" borderId="0" xfId="0" applyFont="1"/>
    <xf numFmtId="3" fontId="0" fillId="0" borderId="0" xfId="0" applyNumberFormat="1" applyFill="1"/>
    <xf numFmtId="0" fontId="7" fillId="0" borderId="0" xfId="0" applyFont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/>
    <xf numFmtId="49" fontId="1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3" fontId="15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right"/>
    </xf>
    <xf numFmtId="3" fontId="15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0" xfId="0" applyFont="1"/>
    <xf numFmtId="49" fontId="15" fillId="0" borderId="0" xfId="0" applyNumberFormat="1" applyFont="1" applyAlignment="1">
      <alignment horizontal="right"/>
    </xf>
    <xf numFmtId="0" fontId="12" fillId="0" borderId="0" xfId="0" applyFont="1"/>
    <xf numFmtId="3" fontId="18" fillId="0" borderId="0" xfId="0" applyNumberFormat="1" applyFont="1" applyAlignment="1">
      <alignment horizontal="right"/>
    </xf>
    <xf numFmtId="0" fontId="18" fillId="0" borderId="0" xfId="0" applyNumberFormat="1" applyFont="1" applyAlignment="1">
      <alignment horizontal="right"/>
    </xf>
    <xf numFmtId="0" fontId="12" fillId="0" borderId="0" xfId="0" applyFont="1" applyFill="1"/>
    <xf numFmtId="3" fontId="12" fillId="0" borderId="0" xfId="0" applyNumberFormat="1" applyFont="1"/>
    <xf numFmtId="0" fontId="2" fillId="0" borderId="0" xfId="0" applyFont="1" applyFill="1" applyBorder="1"/>
    <xf numFmtId="0" fontId="12" fillId="0" borderId="0" xfId="0" applyFont="1" applyFill="1" applyBorder="1"/>
    <xf numFmtId="0" fontId="20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1" fillId="0" borderId="0" xfId="0" applyNumberFormat="1" applyFont="1"/>
    <xf numFmtId="0" fontId="2" fillId="0" borderId="1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23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23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3" fontId="23" fillId="2" borderId="0" xfId="0" applyNumberFormat="1" applyFont="1" applyFill="1" applyAlignment="1">
      <alignment horizontal="right"/>
    </xf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4">
    <cellStyle name="Normal" xfId="0" builtinId="0"/>
    <cellStyle name="Normal 2" xfId="1"/>
    <cellStyle name="Normal_Bilans Stanja i uspeha celo" xfId="2"/>
    <cellStyle name="Normal_kopije bilansa stanj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F61"/>
  <sheetViews>
    <sheetView workbookViewId="0">
      <selection sqref="A1:IV1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6" x14ac:dyDescent="0.2">
      <c r="A1" s="82" t="s">
        <v>275</v>
      </c>
      <c r="B1" s="83"/>
      <c r="C1" s="19"/>
    </row>
    <row r="3" spans="1:6" x14ac:dyDescent="0.2">
      <c r="A3" s="109" t="s">
        <v>0</v>
      </c>
      <c r="B3" s="109"/>
      <c r="C3" s="109"/>
    </row>
    <row r="4" spans="1:6" x14ac:dyDescent="0.2">
      <c r="A4" s="110" t="s">
        <v>418</v>
      </c>
      <c r="B4" s="109"/>
      <c r="C4" s="109"/>
    </row>
    <row r="5" spans="1:6" x14ac:dyDescent="0.2"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9" t="s">
        <v>5</v>
      </c>
      <c r="D6" s="89" t="s">
        <v>377</v>
      </c>
      <c r="E6" s="85" t="s">
        <v>7</v>
      </c>
      <c r="F6" s="107"/>
    </row>
    <row r="7" spans="1:6" s="88" customFormat="1" x14ac:dyDescent="0.2">
      <c r="A7" s="89">
        <v>1</v>
      </c>
      <c r="B7" s="89">
        <v>2</v>
      </c>
      <c r="C7" s="89">
        <v>3</v>
      </c>
      <c r="D7" s="89">
        <v>4</v>
      </c>
      <c r="E7" s="89">
        <v>5</v>
      </c>
      <c r="F7" s="107"/>
    </row>
    <row r="8" spans="1:6" x14ac:dyDescent="0.2">
      <c r="A8" s="54" t="s">
        <v>8</v>
      </c>
      <c r="B8" s="54" t="s">
        <v>307</v>
      </c>
      <c r="C8" s="104">
        <f>SUM(C9:C21)</f>
        <v>51456700</v>
      </c>
      <c r="D8" s="104">
        <f>SUM(D9:D21)</f>
        <v>-15733113</v>
      </c>
      <c r="E8" s="104">
        <f>SUM(E9:E21)</f>
        <v>35723587</v>
      </c>
      <c r="F8" s="80"/>
    </row>
    <row r="9" spans="1:6" x14ac:dyDescent="0.2">
      <c r="A9" s="54" t="s">
        <v>10</v>
      </c>
      <c r="B9" s="54" t="s">
        <v>308</v>
      </c>
      <c r="C9" s="105">
        <v>2836306</v>
      </c>
      <c r="D9" s="106">
        <v>0</v>
      </c>
      <c r="E9" s="105">
        <v>2836306</v>
      </c>
      <c r="F9" s="80"/>
    </row>
    <row r="10" spans="1:6" x14ac:dyDescent="0.2">
      <c r="A10" s="54" t="s">
        <v>12</v>
      </c>
      <c r="B10" s="55" t="s">
        <v>309</v>
      </c>
      <c r="C10" s="105">
        <v>3633227</v>
      </c>
      <c r="D10" s="106">
        <v>0</v>
      </c>
      <c r="E10" s="105">
        <v>3633227</v>
      </c>
      <c r="F10" s="80"/>
    </row>
    <row r="11" spans="1:6" ht="25.5" x14ac:dyDescent="0.2">
      <c r="A11" s="54" t="s">
        <v>14</v>
      </c>
      <c r="B11" s="55" t="s">
        <v>310</v>
      </c>
      <c r="C11" s="105">
        <v>331187</v>
      </c>
      <c r="D11" s="105">
        <v>-138662</v>
      </c>
      <c r="E11" s="105">
        <v>192525</v>
      </c>
      <c r="F11" s="80"/>
    </row>
    <row r="12" spans="1:6" x14ac:dyDescent="0.2">
      <c r="A12" s="54" t="s">
        <v>16</v>
      </c>
      <c r="B12" s="54" t="s">
        <v>311</v>
      </c>
      <c r="C12" s="105">
        <v>35137687</v>
      </c>
      <c r="D12" s="105">
        <v>-12397162</v>
      </c>
      <c r="E12" s="105">
        <v>22740525</v>
      </c>
      <c r="F12" s="80"/>
    </row>
    <row r="13" spans="1:6" x14ac:dyDescent="0.2">
      <c r="A13" s="54" t="s">
        <v>18</v>
      </c>
      <c r="B13" s="54" t="s">
        <v>312</v>
      </c>
      <c r="C13" s="105">
        <v>3884601</v>
      </c>
      <c r="D13" s="105">
        <v>-543085</v>
      </c>
      <c r="E13" s="105">
        <v>3341516</v>
      </c>
    </row>
    <row r="14" spans="1:6" x14ac:dyDescent="0.2">
      <c r="A14" s="54" t="s">
        <v>20</v>
      </c>
      <c r="B14" s="54" t="s">
        <v>313</v>
      </c>
      <c r="C14" s="105">
        <v>203783</v>
      </c>
      <c r="D14" s="106">
        <v>0</v>
      </c>
      <c r="E14" s="105">
        <v>203783</v>
      </c>
    </row>
    <row r="15" spans="1:6" x14ac:dyDescent="0.2">
      <c r="A15" s="54" t="s">
        <v>22</v>
      </c>
      <c r="B15" s="54" t="s">
        <v>314</v>
      </c>
      <c r="C15" s="105">
        <v>1033458</v>
      </c>
      <c r="D15" s="105">
        <v>-722673</v>
      </c>
      <c r="E15" s="105">
        <v>310785</v>
      </c>
    </row>
    <row r="16" spans="1:6" x14ac:dyDescent="0.2">
      <c r="A16" s="54" t="s">
        <v>24</v>
      </c>
      <c r="B16" s="54" t="s">
        <v>27</v>
      </c>
      <c r="C16" s="105">
        <v>450197</v>
      </c>
      <c r="D16" s="105">
        <v>-360894</v>
      </c>
      <c r="E16" s="105">
        <v>89303</v>
      </c>
    </row>
    <row r="17" spans="1:5" x14ac:dyDescent="0.2">
      <c r="A17" s="54" t="s">
        <v>26</v>
      </c>
      <c r="B17" s="55" t="s">
        <v>315</v>
      </c>
      <c r="C17" s="105">
        <v>3170805</v>
      </c>
      <c r="D17" s="105">
        <v>-1387883</v>
      </c>
      <c r="E17" s="105">
        <v>1782922</v>
      </c>
    </row>
    <row r="18" spans="1:5" ht="25.5" x14ac:dyDescent="0.2">
      <c r="A18" s="54" t="s">
        <v>173</v>
      </c>
      <c r="B18" s="55" t="s">
        <v>247</v>
      </c>
      <c r="C18" s="105">
        <v>34034</v>
      </c>
      <c r="D18" s="106">
        <v>0</v>
      </c>
      <c r="E18" s="105">
        <v>34034</v>
      </c>
    </row>
    <row r="19" spans="1:5" x14ac:dyDescent="0.2">
      <c r="A19" s="54" t="s">
        <v>175</v>
      </c>
      <c r="B19" s="54" t="s">
        <v>134</v>
      </c>
      <c r="C19" s="105">
        <v>5524</v>
      </c>
      <c r="D19" s="106">
        <v>0</v>
      </c>
      <c r="E19" s="105">
        <v>5524</v>
      </c>
    </row>
    <row r="20" spans="1:5" x14ac:dyDescent="0.2">
      <c r="A20" s="54" t="s">
        <v>159</v>
      </c>
      <c r="B20" s="54" t="s">
        <v>316</v>
      </c>
      <c r="C20" s="105">
        <v>735891</v>
      </c>
      <c r="D20" s="105">
        <v>-182754</v>
      </c>
      <c r="E20" s="105">
        <v>553137</v>
      </c>
    </row>
    <row r="21" spans="1:5" x14ac:dyDescent="0.2">
      <c r="A21" s="54" t="s">
        <v>178</v>
      </c>
      <c r="B21" s="54" t="s">
        <v>136</v>
      </c>
      <c r="C21" s="105">
        <v>0</v>
      </c>
      <c r="D21" s="106">
        <v>0</v>
      </c>
      <c r="E21" s="105">
        <v>0</v>
      </c>
    </row>
    <row r="22" spans="1:5" x14ac:dyDescent="0.2">
      <c r="A22" s="54" t="s">
        <v>32</v>
      </c>
      <c r="B22" s="54" t="s">
        <v>33</v>
      </c>
      <c r="C22" s="104">
        <f>+C23+C35</f>
        <v>35723587</v>
      </c>
      <c r="D22" s="104">
        <f>+D23+D35</f>
        <v>0</v>
      </c>
      <c r="E22" s="104">
        <f>+E23+E35</f>
        <v>35723587</v>
      </c>
    </row>
    <row r="23" spans="1:5" x14ac:dyDescent="0.2">
      <c r="A23" s="54" t="s">
        <v>34</v>
      </c>
      <c r="B23" s="54" t="s">
        <v>281</v>
      </c>
      <c r="C23" s="104">
        <f>SUM(C24:C34)</f>
        <v>23356420</v>
      </c>
      <c r="D23" s="104">
        <f>SUM(D24:D34)</f>
        <v>0</v>
      </c>
      <c r="E23" s="104">
        <f>SUM(E24:E34)</f>
        <v>23356420</v>
      </c>
    </row>
    <row r="24" spans="1:5" x14ac:dyDescent="0.2">
      <c r="A24" s="54" t="s">
        <v>36</v>
      </c>
      <c r="B24" s="54" t="s">
        <v>317</v>
      </c>
      <c r="C24" s="105">
        <v>8376255</v>
      </c>
      <c r="D24" s="106">
        <v>0</v>
      </c>
      <c r="E24" s="105">
        <v>8376255</v>
      </c>
    </row>
    <row r="25" spans="1:5" x14ac:dyDescent="0.2">
      <c r="A25" s="54" t="s">
        <v>38</v>
      </c>
      <c r="B25" s="54" t="s">
        <v>318</v>
      </c>
      <c r="C25" s="105">
        <v>11576638</v>
      </c>
      <c r="D25" s="106">
        <v>0</v>
      </c>
      <c r="E25" s="105">
        <v>11576638</v>
      </c>
    </row>
    <row r="26" spans="1:5" x14ac:dyDescent="0.2">
      <c r="A26" s="54" t="s">
        <v>40</v>
      </c>
      <c r="B26" s="54" t="s">
        <v>319</v>
      </c>
      <c r="C26" s="105">
        <v>1203047</v>
      </c>
      <c r="D26" s="106">
        <v>0</v>
      </c>
      <c r="E26" s="105">
        <v>1203047</v>
      </c>
    </row>
    <row r="27" spans="1:5" x14ac:dyDescent="0.2">
      <c r="A27" s="54" t="s">
        <v>113</v>
      </c>
      <c r="B27" s="54" t="s">
        <v>265</v>
      </c>
      <c r="C27" s="105">
        <v>0</v>
      </c>
      <c r="D27" s="106">
        <v>0</v>
      </c>
      <c r="E27" s="105">
        <v>0</v>
      </c>
    </row>
    <row r="28" spans="1:5" ht="25.5" x14ac:dyDescent="0.2">
      <c r="A28" s="54" t="s">
        <v>42</v>
      </c>
      <c r="B28" s="55" t="s">
        <v>326</v>
      </c>
      <c r="C28" s="105">
        <v>26113</v>
      </c>
      <c r="D28" s="106">
        <v>0</v>
      </c>
      <c r="E28" s="105">
        <v>26113</v>
      </c>
    </row>
    <row r="29" spans="1:5" x14ac:dyDescent="0.2">
      <c r="A29" s="54" t="s">
        <v>249</v>
      </c>
      <c r="B29" s="54" t="s">
        <v>269</v>
      </c>
      <c r="C29" s="105">
        <v>168746</v>
      </c>
      <c r="D29" s="106">
        <v>0</v>
      </c>
      <c r="E29" s="105">
        <v>168746</v>
      </c>
    </row>
    <row r="30" spans="1:5" x14ac:dyDescent="0.2">
      <c r="A30" s="54" t="s">
        <v>250</v>
      </c>
      <c r="B30" s="55" t="s">
        <v>320</v>
      </c>
      <c r="C30" s="105">
        <v>17722</v>
      </c>
      <c r="D30" s="106">
        <v>0</v>
      </c>
      <c r="E30" s="105">
        <v>17722</v>
      </c>
    </row>
    <row r="31" spans="1:5" x14ac:dyDescent="0.2">
      <c r="A31" s="54" t="s">
        <v>46</v>
      </c>
      <c r="B31" s="54" t="s">
        <v>321</v>
      </c>
      <c r="C31" s="105">
        <v>196779</v>
      </c>
      <c r="D31" s="106">
        <v>0</v>
      </c>
      <c r="E31" s="105">
        <v>196779</v>
      </c>
    </row>
    <row r="32" spans="1:5" ht="25.5" x14ac:dyDescent="0.2">
      <c r="A32" s="54" t="s">
        <v>48</v>
      </c>
      <c r="B32" s="55" t="s">
        <v>327</v>
      </c>
      <c r="C32" s="105">
        <v>0</v>
      </c>
      <c r="D32" s="105">
        <v>0</v>
      </c>
      <c r="E32" s="105">
        <v>0</v>
      </c>
    </row>
    <row r="33" spans="1:5" x14ac:dyDescent="0.2">
      <c r="A33" s="54" t="s">
        <v>122</v>
      </c>
      <c r="B33" s="54" t="s">
        <v>322</v>
      </c>
      <c r="C33" s="105">
        <v>0</v>
      </c>
      <c r="D33" s="105">
        <v>0</v>
      </c>
      <c r="E33" s="105">
        <v>0</v>
      </c>
    </row>
    <row r="34" spans="1:5" x14ac:dyDescent="0.2">
      <c r="A34" s="54" t="s">
        <v>162</v>
      </c>
      <c r="B34" s="55" t="s">
        <v>323</v>
      </c>
      <c r="C34" s="105">
        <v>1791120</v>
      </c>
      <c r="D34" s="106">
        <v>0</v>
      </c>
      <c r="E34" s="105">
        <v>1791120</v>
      </c>
    </row>
    <row r="35" spans="1:5" x14ac:dyDescent="0.2">
      <c r="A35" s="54" t="s">
        <v>50</v>
      </c>
      <c r="B35" s="54" t="s">
        <v>51</v>
      </c>
      <c r="C35" s="104">
        <f>SUM(C36:C40)</f>
        <v>12367167</v>
      </c>
      <c r="D35" s="104">
        <f>SUM(D36:D40)</f>
        <v>0</v>
      </c>
      <c r="E35" s="104">
        <f>SUM(E36:E40)</f>
        <v>12367167</v>
      </c>
    </row>
    <row r="36" spans="1:5" x14ac:dyDescent="0.2">
      <c r="A36" s="54" t="s">
        <v>328</v>
      </c>
      <c r="B36" s="54" t="s">
        <v>53</v>
      </c>
      <c r="C36" s="105">
        <v>19266476</v>
      </c>
      <c r="D36" s="106">
        <v>0</v>
      </c>
      <c r="E36" s="105">
        <v>19266476</v>
      </c>
    </row>
    <row r="37" spans="1:5" x14ac:dyDescent="0.2">
      <c r="A37" s="54" t="s">
        <v>329</v>
      </c>
      <c r="B37" s="54" t="s">
        <v>374</v>
      </c>
      <c r="C37" s="105">
        <v>0</v>
      </c>
      <c r="D37" s="106">
        <v>0</v>
      </c>
      <c r="E37" s="105">
        <v>0</v>
      </c>
    </row>
    <row r="38" spans="1:5" x14ac:dyDescent="0.2">
      <c r="A38" s="54" t="s">
        <v>331</v>
      </c>
      <c r="B38" s="56" t="s">
        <v>330</v>
      </c>
      <c r="C38" s="105">
        <v>230518</v>
      </c>
      <c r="D38" s="106">
        <v>0</v>
      </c>
      <c r="E38" s="105">
        <v>230518</v>
      </c>
    </row>
    <row r="39" spans="1:5" ht="25.5" x14ac:dyDescent="0.2">
      <c r="A39" s="54" t="s">
        <v>367</v>
      </c>
      <c r="B39" s="62" t="s">
        <v>370</v>
      </c>
      <c r="C39" s="105">
        <v>-5048</v>
      </c>
      <c r="D39" s="106">
        <v>0</v>
      </c>
      <c r="E39" s="105">
        <v>-5048</v>
      </c>
    </row>
    <row r="40" spans="1:5" x14ac:dyDescent="0.2">
      <c r="A40" s="54" t="s">
        <v>369</v>
      </c>
      <c r="B40" s="56" t="s">
        <v>325</v>
      </c>
      <c r="C40" s="105">
        <v>-7124779</v>
      </c>
      <c r="D40" s="106">
        <v>0</v>
      </c>
      <c r="E40" s="105">
        <v>-7124779</v>
      </c>
    </row>
    <row r="41" spans="1:5" x14ac:dyDescent="0.2">
      <c r="A41" s="54" t="s">
        <v>58</v>
      </c>
      <c r="B41" s="54" t="s">
        <v>59</v>
      </c>
      <c r="C41" s="106">
        <v>0</v>
      </c>
      <c r="D41" s="106">
        <v>0</v>
      </c>
      <c r="E41" s="106">
        <v>0</v>
      </c>
    </row>
    <row r="42" spans="1:5" x14ac:dyDescent="0.2">
      <c r="A42" s="54" t="s">
        <v>60</v>
      </c>
      <c r="B42" s="54" t="s">
        <v>271</v>
      </c>
      <c r="C42" s="105">
        <v>27263130</v>
      </c>
      <c r="D42" s="106">
        <v>0</v>
      </c>
      <c r="E42" s="105">
        <v>27263130</v>
      </c>
    </row>
    <row r="43" spans="1:5" s="80" customFormat="1" x14ac:dyDescent="0.2">
      <c r="A43" s="57" t="s">
        <v>62</v>
      </c>
      <c r="B43" s="57" t="s">
        <v>272</v>
      </c>
      <c r="C43" s="105">
        <v>27263130</v>
      </c>
      <c r="D43" s="106">
        <v>0</v>
      </c>
      <c r="E43" s="105">
        <v>27263130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6" x14ac:dyDescent="0.2">
      <c r="A1" s="82" t="s">
        <v>275</v>
      </c>
      <c r="B1" s="83"/>
      <c r="C1" s="19"/>
    </row>
    <row r="3" spans="1:6" x14ac:dyDescent="0.2">
      <c r="A3" s="109" t="s">
        <v>0</v>
      </c>
      <c r="B3" s="109"/>
      <c r="C3" s="109"/>
    </row>
    <row r="4" spans="1:6" x14ac:dyDescent="0.2">
      <c r="A4" s="110" t="s">
        <v>416</v>
      </c>
      <c r="B4" s="109"/>
      <c r="C4" s="109"/>
    </row>
    <row r="5" spans="1:6" x14ac:dyDescent="0.2"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9" t="s">
        <v>5</v>
      </c>
      <c r="D6" s="89" t="s">
        <v>377</v>
      </c>
      <c r="E6" s="85" t="s">
        <v>7</v>
      </c>
      <c r="F6" s="107"/>
    </row>
    <row r="7" spans="1:6" s="88" customFormat="1" x14ac:dyDescent="0.2">
      <c r="A7" s="89">
        <v>1</v>
      </c>
      <c r="B7" s="89">
        <v>2</v>
      </c>
      <c r="C7" s="89">
        <v>3</v>
      </c>
      <c r="D7" s="89">
        <v>4</v>
      </c>
      <c r="E7" s="89">
        <v>5</v>
      </c>
      <c r="F7" s="107"/>
    </row>
    <row r="8" spans="1:6" x14ac:dyDescent="0.2">
      <c r="A8" s="54" t="s">
        <v>8</v>
      </c>
      <c r="B8" s="54" t="s">
        <v>307</v>
      </c>
      <c r="C8" s="104">
        <f>SUM(C9:C21)</f>
        <v>50438773</v>
      </c>
      <c r="D8" s="104">
        <f>SUM(D9:D21)</f>
        <v>-15458696</v>
      </c>
      <c r="E8" s="104">
        <f>SUM(E9:E21)</f>
        <v>34980077</v>
      </c>
      <c r="F8" s="80"/>
    </row>
    <row r="9" spans="1:6" x14ac:dyDescent="0.2">
      <c r="A9" s="54" t="s">
        <v>10</v>
      </c>
      <c r="B9" s="54" t="s">
        <v>308</v>
      </c>
      <c r="C9" s="105">
        <v>3019116</v>
      </c>
      <c r="D9" s="106">
        <v>0</v>
      </c>
      <c r="E9" s="105">
        <v>3019116</v>
      </c>
      <c r="F9" s="80"/>
    </row>
    <row r="10" spans="1:6" x14ac:dyDescent="0.2">
      <c r="A10" s="54" t="s">
        <v>12</v>
      </c>
      <c r="B10" s="55" t="s">
        <v>309</v>
      </c>
      <c r="C10" s="105">
        <v>5543993</v>
      </c>
      <c r="D10" s="106">
        <v>0</v>
      </c>
      <c r="E10" s="105">
        <v>5543993</v>
      </c>
      <c r="F10" s="80"/>
    </row>
    <row r="11" spans="1:6" ht="25.5" x14ac:dyDescent="0.2">
      <c r="A11" s="54" t="s">
        <v>14</v>
      </c>
      <c r="B11" s="55" t="s">
        <v>310</v>
      </c>
      <c r="C11" s="105">
        <v>309910</v>
      </c>
      <c r="D11" s="105">
        <v>-138860</v>
      </c>
      <c r="E11" s="105">
        <v>171050</v>
      </c>
      <c r="F11" s="80"/>
    </row>
    <row r="12" spans="1:6" x14ac:dyDescent="0.2">
      <c r="A12" s="54" t="s">
        <v>16</v>
      </c>
      <c r="B12" s="54" t="s">
        <v>311</v>
      </c>
      <c r="C12" s="105">
        <v>33389197</v>
      </c>
      <c r="D12" s="105">
        <v>-12170274</v>
      </c>
      <c r="E12" s="105">
        <v>21218923</v>
      </c>
      <c r="F12" s="80"/>
    </row>
    <row r="13" spans="1:6" x14ac:dyDescent="0.2">
      <c r="A13" s="54" t="s">
        <v>18</v>
      </c>
      <c r="B13" s="54" t="s">
        <v>312</v>
      </c>
      <c r="C13" s="105">
        <v>2652911</v>
      </c>
      <c r="D13" s="105">
        <v>-546638</v>
      </c>
      <c r="E13" s="105">
        <v>2106273</v>
      </c>
    </row>
    <row r="14" spans="1:6" x14ac:dyDescent="0.2">
      <c r="A14" s="54" t="s">
        <v>20</v>
      </c>
      <c r="B14" s="54" t="s">
        <v>313</v>
      </c>
      <c r="C14" s="105">
        <v>203783</v>
      </c>
      <c r="D14" s="106">
        <v>0</v>
      </c>
      <c r="E14" s="105">
        <v>203783</v>
      </c>
    </row>
    <row r="15" spans="1:6" x14ac:dyDescent="0.2">
      <c r="A15" s="54" t="s">
        <v>22</v>
      </c>
      <c r="B15" s="54" t="s">
        <v>314</v>
      </c>
      <c r="C15" s="105">
        <v>986586</v>
      </c>
      <c r="D15" s="105">
        <v>-728872</v>
      </c>
      <c r="E15" s="105">
        <v>257714</v>
      </c>
    </row>
    <row r="16" spans="1:6" x14ac:dyDescent="0.2">
      <c r="A16" s="54" t="s">
        <v>24</v>
      </c>
      <c r="B16" s="54" t="s">
        <v>27</v>
      </c>
      <c r="C16" s="105">
        <v>429200</v>
      </c>
      <c r="D16" s="105">
        <v>-345661</v>
      </c>
      <c r="E16" s="105">
        <v>83539</v>
      </c>
    </row>
    <row r="17" spans="1:5" x14ac:dyDescent="0.2">
      <c r="A17" s="54" t="s">
        <v>26</v>
      </c>
      <c r="B17" s="55" t="s">
        <v>315</v>
      </c>
      <c r="C17" s="105">
        <v>3126430</v>
      </c>
      <c r="D17" s="105">
        <v>-1348229</v>
      </c>
      <c r="E17" s="105">
        <v>1778201</v>
      </c>
    </row>
    <row r="18" spans="1:5" ht="25.5" x14ac:dyDescent="0.2">
      <c r="A18" s="54" t="s">
        <v>173</v>
      </c>
      <c r="B18" s="55" t="s">
        <v>247</v>
      </c>
      <c r="C18" s="105">
        <v>34034</v>
      </c>
      <c r="D18" s="106">
        <v>0</v>
      </c>
      <c r="E18" s="105">
        <v>34034</v>
      </c>
    </row>
    <row r="19" spans="1:5" x14ac:dyDescent="0.2">
      <c r="A19" s="54" t="s">
        <v>175</v>
      </c>
      <c r="B19" s="54" t="s">
        <v>134</v>
      </c>
      <c r="C19" s="105">
        <v>5524</v>
      </c>
      <c r="D19" s="106">
        <v>0</v>
      </c>
      <c r="E19" s="105">
        <v>5524</v>
      </c>
    </row>
    <row r="20" spans="1:5" x14ac:dyDescent="0.2">
      <c r="A20" s="54" t="s">
        <v>159</v>
      </c>
      <c r="B20" s="54" t="s">
        <v>316</v>
      </c>
      <c r="C20" s="105">
        <v>738089</v>
      </c>
      <c r="D20" s="105">
        <v>-180162</v>
      </c>
      <c r="E20" s="105">
        <v>557927</v>
      </c>
    </row>
    <row r="21" spans="1:5" x14ac:dyDescent="0.2">
      <c r="A21" s="54" t="s">
        <v>178</v>
      </c>
      <c r="B21" s="54" t="s">
        <v>136</v>
      </c>
      <c r="C21" s="105">
        <v>0</v>
      </c>
      <c r="D21" s="106">
        <v>0</v>
      </c>
      <c r="E21" s="105">
        <v>0</v>
      </c>
    </row>
    <row r="22" spans="1:5" x14ac:dyDescent="0.2">
      <c r="A22" s="54" t="s">
        <v>32</v>
      </c>
      <c r="B22" s="54" t="s">
        <v>33</v>
      </c>
      <c r="C22" s="104">
        <f>+C23+C35</f>
        <v>34980077</v>
      </c>
      <c r="D22" s="104">
        <f>+D23+D35</f>
        <v>0</v>
      </c>
      <c r="E22" s="104">
        <f>+E23+E35</f>
        <v>34980077</v>
      </c>
    </row>
    <row r="23" spans="1:5" x14ac:dyDescent="0.2">
      <c r="A23" s="54" t="s">
        <v>34</v>
      </c>
      <c r="B23" s="54" t="s">
        <v>281</v>
      </c>
      <c r="C23" s="104">
        <f>SUM(C24:C34)</f>
        <v>22639879</v>
      </c>
      <c r="D23" s="104">
        <f>SUM(D24:D34)</f>
        <v>0</v>
      </c>
      <c r="E23" s="104">
        <f>SUM(E24:E34)</f>
        <v>22639879</v>
      </c>
    </row>
    <row r="24" spans="1:5" x14ac:dyDescent="0.2">
      <c r="A24" s="54" t="s">
        <v>36</v>
      </c>
      <c r="B24" s="54" t="s">
        <v>317</v>
      </c>
      <c r="C24" s="105">
        <v>6866013</v>
      </c>
      <c r="D24" s="106">
        <v>0</v>
      </c>
      <c r="E24" s="105">
        <v>6866013</v>
      </c>
    </row>
    <row r="25" spans="1:5" x14ac:dyDescent="0.2">
      <c r="A25" s="54" t="s">
        <v>38</v>
      </c>
      <c r="B25" s="54" t="s">
        <v>318</v>
      </c>
      <c r="C25" s="105">
        <v>11682262</v>
      </c>
      <c r="D25" s="106">
        <v>0</v>
      </c>
      <c r="E25" s="105">
        <v>11682262</v>
      </c>
    </row>
    <row r="26" spans="1:5" x14ac:dyDescent="0.2">
      <c r="A26" s="54" t="s">
        <v>40</v>
      </c>
      <c r="B26" s="54" t="s">
        <v>319</v>
      </c>
      <c r="C26" s="105">
        <v>1998561</v>
      </c>
      <c r="D26" s="106">
        <v>0</v>
      </c>
      <c r="E26" s="105">
        <v>1998561</v>
      </c>
    </row>
    <row r="27" spans="1:5" x14ac:dyDescent="0.2">
      <c r="A27" s="54" t="s">
        <v>113</v>
      </c>
      <c r="B27" s="54" t="s">
        <v>265</v>
      </c>
      <c r="C27" s="105">
        <v>0</v>
      </c>
      <c r="D27" s="106">
        <v>0</v>
      </c>
      <c r="E27" s="105">
        <v>0</v>
      </c>
    </row>
    <row r="28" spans="1:5" ht="25.5" x14ac:dyDescent="0.2">
      <c r="A28" s="54" t="s">
        <v>42</v>
      </c>
      <c r="B28" s="55" t="s">
        <v>326</v>
      </c>
      <c r="C28" s="105">
        <v>23719</v>
      </c>
      <c r="D28" s="106">
        <v>0</v>
      </c>
      <c r="E28" s="105">
        <v>23719</v>
      </c>
    </row>
    <row r="29" spans="1:5" x14ac:dyDescent="0.2">
      <c r="A29" s="54" t="s">
        <v>249</v>
      </c>
      <c r="B29" s="54" t="s">
        <v>269</v>
      </c>
      <c r="C29" s="105">
        <v>197386</v>
      </c>
      <c r="D29" s="106">
        <v>0</v>
      </c>
      <c r="E29" s="105">
        <v>197386</v>
      </c>
    </row>
    <row r="30" spans="1:5" x14ac:dyDescent="0.2">
      <c r="A30" s="54" t="s">
        <v>250</v>
      </c>
      <c r="B30" s="55" t="s">
        <v>320</v>
      </c>
      <c r="C30" s="105">
        <v>17835</v>
      </c>
      <c r="D30" s="106">
        <v>0</v>
      </c>
      <c r="E30" s="105">
        <v>17835</v>
      </c>
    </row>
    <row r="31" spans="1:5" x14ac:dyDescent="0.2">
      <c r="A31" s="54" t="s">
        <v>46</v>
      </c>
      <c r="B31" s="54" t="s">
        <v>321</v>
      </c>
      <c r="C31" s="105">
        <v>196779</v>
      </c>
      <c r="D31" s="106">
        <v>0</v>
      </c>
      <c r="E31" s="105">
        <v>196779</v>
      </c>
    </row>
    <row r="32" spans="1:5" ht="25.5" x14ac:dyDescent="0.2">
      <c r="A32" s="54" t="s">
        <v>48</v>
      </c>
      <c r="B32" s="55" t="s">
        <v>327</v>
      </c>
      <c r="C32" s="105">
        <v>0</v>
      </c>
      <c r="D32" s="105">
        <v>0</v>
      </c>
      <c r="E32" s="105">
        <v>0</v>
      </c>
    </row>
    <row r="33" spans="1:5" x14ac:dyDescent="0.2">
      <c r="A33" s="54" t="s">
        <v>122</v>
      </c>
      <c r="B33" s="54" t="s">
        <v>322</v>
      </c>
      <c r="C33" s="105">
        <v>0</v>
      </c>
      <c r="D33" s="105">
        <v>0</v>
      </c>
      <c r="E33" s="105">
        <v>0</v>
      </c>
    </row>
    <row r="34" spans="1:5" x14ac:dyDescent="0.2">
      <c r="A34" s="54" t="s">
        <v>162</v>
      </c>
      <c r="B34" s="55" t="s">
        <v>323</v>
      </c>
      <c r="C34" s="105">
        <v>1657324</v>
      </c>
      <c r="D34" s="106">
        <v>0</v>
      </c>
      <c r="E34" s="105">
        <v>1657324</v>
      </c>
    </row>
    <row r="35" spans="1:5" x14ac:dyDescent="0.2">
      <c r="A35" s="54" t="s">
        <v>50</v>
      </c>
      <c r="B35" s="54" t="s">
        <v>51</v>
      </c>
      <c r="C35" s="104">
        <f>SUM(C36:C40)</f>
        <v>12340198</v>
      </c>
      <c r="D35" s="104">
        <f>SUM(D36:D40)</f>
        <v>0</v>
      </c>
      <c r="E35" s="104">
        <f>SUM(E36:E40)</f>
        <v>12340198</v>
      </c>
    </row>
    <row r="36" spans="1:5" x14ac:dyDescent="0.2">
      <c r="A36" s="54" t="s">
        <v>328</v>
      </c>
      <c r="B36" s="54" t="s">
        <v>53</v>
      </c>
      <c r="C36" s="105">
        <v>19266476</v>
      </c>
      <c r="D36" s="106">
        <v>0</v>
      </c>
      <c r="E36" s="105">
        <v>19266476</v>
      </c>
    </row>
    <row r="37" spans="1:5" x14ac:dyDescent="0.2">
      <c r="A37" s="54" t="s">
        <v>329</v>
      </c>
      <c r="B37" s="54" t="s">
        <v>374</v>
      </c>
      <c r="C37" s="105">
        <v>0</v>
      </c>
      <c r="D37" s="106">
        <v>0</v>
      </c>
      <c r="E37" s="105">
        <v>0</v>
      </c>
    </row>
    <row r="38" spans="1:5" x14ac:dyDescent="0.2">
      <c r="A38" s="54" t="s">
        <v>331</v>
      </c>
      <c r="B38" s="56" t="s">
        <v>330</v>
      </c>
      <c r="C38" s="105">
        <v>234091</v>
      </c>
      <c r="D38" s="106">
        <v>0</v>
      </c>
      <c r="E38" s="105">
        <v>234091</v>
      </c>
    </row>
    <row r="39" spans="1:5" ht="25.5" x14ac:dyDescent="0.2">
      <c r="A39" s="54" t="s">
        <v>367</v>
      </c>
      <c r="B39" s="62" t="s">
        <v>370</v>
      </c>
      <c r="C39" s="105">
        <v>-3334</v>
      </c>
      <c r="D39" s="106">
        <v>0</v>
      </c>
      <c r="E39" s="105">
        <v>-3334</v>
      </c>
    </row>
    <row r="40" spans="1:5" x14ac:dyDescent="0.2">
      <c r="A40" s="54" t="s">
        <v>369</v>
      </c>
      <c r="B40" s="56" t="s">
        <v>325</v>
      </c>
      <c r="C40" s="105">
        <v>-7157035</v>
      </c>
      <c r="D40" s="106">
        <v>0</v>
      </c>
      <c r="E40" s="105">
        <v>-7157035</v>
      </c>
    </row>
    <row r="41" spans="1:5" x14ac:dyDescent="0.2">
      <c r="A41" s="54" t="s">
        <v>58</v>
      </c>
      <c r="B41" s="54" t="s">
        <v>59</v>
      </c>
      <c r="C41" s="106">
        <v>0</v>
      </c>
      <c r="D41" s="106">
        <v>0</v>
      </c>
      <c r="E41" s="106">
        <v>0</v>
      </c>
    </row>
    <row r="42" spans="1:5" x14ac:dyDescent="0.2">
      <c r="A42" s="54" t="s">
        <v>60</v>
      </c>
      <c r="B42" s="54" t="s">
        <v>271</v>
      </c>
      <c r="C42" s="105">
        <v>27720063</v>
      </c>
      <c r="D42" s="106">
        <v>0</v>
      </c>
      <c r="E42" s="105">
        <v>27720063</v>
      </c>
    </row>
    <row r="43" spans="1:5" s="80" customFormat="1" x14ac:dyDescent="0.2">
      <c r="A43" s="57" t="s">
        <v>62</v>
      </c>
      <c r="B43" s="57" t="s">
        <v>272</v>
      </c>
      <c r="C43" s="105">
        <v>27720063</v>
      </c>
      <c r="D43" s="106">
        <v>0</v>
      </c>
      <c r="E43" s="105">
        <v>27720063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F61"/>
  <sheetViews>
    <sheetView topLeftCell="A4" workbookViewId="0">
      <selection activeCell="I23" sqref="I23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6" x14ac:dyDescent="0.2">
      <c r="A1" s="82" t="s">
        <v>275</v>
      </c>
      <c r="B1" s="83"/>
      <c r="C1" s="19"/>
    </row>
    <row r="3" spans="1:6" x14ac:dyDescent="0.2">
      <c r="A3" s="109" t="s">
        <v>0</v>
      </c>
      <c r="B3" s="109"/>
      <c r="C3" s="109"/>
    </row>
    <row r="4" spans="1:6" x14ac:dyDescent="0.2">
      <c r="A4" s="110" t="s">
        <v>414</v>
      </c>
      <c r="B4" s="109"/>
      <c r="C4" s="109"/>
    </row>
    <row r="5" spans="1:6" x14ac:dyDescent="0.2"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9" t="s">
        <v>5</v>
      </c>
      <c r="D6" s="89" t="s">
        <v>377</v>
      </c>
      <c r="E6" s="85" t="s">
        <v>7</v>
      </c>
      <c r="F6" s="107"/>
    </row>
    <row r="7" spans="1:6" s="88" customFormat="1" x14ac:dyDescent="0.2">
      <c r="A7" s="89">
        <v>1</v>
      </c>
      <c r="B7" s="89">
        <v>2</v>
      </c>
      <c r="C7" s="89">
        <v>3</v>
      </c>
      <c r="D7" s="89">
        <v>4</v>
      </c>
      <c r="E7" s="89">
        <v>5</v>
      </c>
      <c r="F7" s="107"/>
    </row>
    <row r="8" spans="1:6" x14ac:dyDescent="0.2">
      <c r="A8" s="54" t="s">
        <v>8</v>
      </c>
      <c r="B8" s="54" t="s">
        <v>307</v>
      </c>
      <c r="C8" s="104">
        <f>SUM(C9:C21)</f>
        <v>48548516</v>
      </c>
      <c r="D8" s="104">
        <f>SUM(D9:D21)</f>
        <v>-15574614</v>
      </c>
      <c r="E8" s="104">
        <f>SUM(E9:E21)</f>
        <v>32973902</v>
      </c>
      <c r="F8" s="80"/>
    </row>
    <row r="9" spans="1:6" x14ac:dyDescent="0.2">
      <c r="A9" s="54" t="s">
        <v>10</v>
      </c>
      <c r="B9" s="54" t="s">
        <v>308</v>
      </c>
      <c r="C9" s="105">
        <v>3008910</v>
      </c>
      <c r="D9" s="106">
        <v>0</v>
      </c>
      <c r="E9" s="105">
        <v>3008910</v>
      </c>
      <c r="F9" s="80"/>
    </row>
    <row r="10" spans="1:6" x14ac:dyDescent="0.2">
      <c r="A10" s="54" t="s">
        <v>12</v>
      </c>
      <c r="B10" s="55" t="s">
        <v>309</v>
      </c>
      <c r="C10" s="105">
        <v>3042764</v>
      </c>
      <c r="D10" s="106">
        <v>0</v>
      </c>
      <c r="E10" s="105">
        <v>3042764</v>
      </c>
      <c r="F10" s="80"/>
    </row>
    <row r="11" spans="1:6" ht="25.5" x14ac:dyDescent="0.2">
      <c r="A11" s="54" t="s">
        <v>14</v>
      </c>
      <c r="B11" s="55" t="s">
        <v>310</v>
      </c>
      <c r="C11" s="105">
        <v>280851</v>
      </c>
      <c r="D11" s="105">
        <v>-133194</v>
      </c>
      <c r="E11" s="105">
        <v>147657</v>
      </c>
      <c r="F11" s="80"/>
    </row>
    <row r="12" spans="1:6" x14ac:dyDescent="0.2">
      <c r="A12" s="54" t="s">
        <v>16</v>
      </c>
      <c r="B12" s="54" t="s">
        <v>311</v>
      </c>
      <c r="C12" s="105">
        <v>32925320</v>
      </c>
      <c r="D12" s="105">
        <v>-12263821</v>
      </c>
      <c r="E12" s="105">
        <v>20661499</v>
      </c>
      <c r="F12" s="80"/>
    </row>
    <row r="13" spans="1:6" x14ac:dyDescent="0.2">
      <c r="A13" s="54" t="s">
        <v>18</v>
      </c>
      <c r="B13" s="54" t="s">
        <v>312</v>
      </c>
      <c r="C13" s="105">
        <v>3819006</v>
      </c>
      <c r="D13" s="105">
        <v>-557369</v>
      </c>
      <c r="E13" s="105">
        <v>3261637</v>
      </c>
    </row>
    <row r="14" spans="1:6" x14ac:dyDescent="0.2">
      <c r="A14" s="54" t="s">
        <v>20</v>
      </c>
      <c r="B14" s="54" t="s">
        <v>313</v>
      </c>
      <c r="C14" s="105">
        <v>203783</v>
      </c>
      <c r="D14" s="106">
        <v>0</v>
      </c>
      <c r="E14" s="105">
        <v>203783</v>
      </c>
    </row>
    <row r="15" spans="1:6" x14ac:dyDescent="0.2">
      <c r="A15" s="54" t="s">
        <v>22</v>
      </c>
      <c r="B15" s="54" t="s">
        <v>314</v>
      </c>
      <c r="C15" s="105">
        <v>978828</v>
      </c>
      <c r="D15" s="105">
        <v>-777361</v>
      </c>
      <c r="E15" s="105">
        <v>201467</v>
      </c>
    </row>
    <row r="16" spans="1:6" x14ac:dyDescent="0.2">
      <c r="A16" s="54" t="s">
        <v>24</v>
      </c>
      <c r="B16" s="54" t="s">
        <v>27</v>
      </c>
      <c r="C16" s="105">
        <v>428765</v>
      </c>
      <c r="D16" s="105">
        <v>-330980</v>
      </c>
      <c r="E16" s="105">
        <v>97785</v>
      </c>
    </row>
    <row r="17" spans="1:5" x14ac:dyDescent="0.2">
      <c r="A17" s="54" t="s">
        <v>26</v>
      </c>
      <c r="B17" s="55" t="s">
        <v>315</v>
      </c>
      <c r="C17" s="105">
        <v>3121537</v>
      </c>
      <c r="D17" s="105">
        <v>-1331692</v>
      </c>
      <c r="E17" s="105">
        <v>1789845</v>
      </c>
    </row>
    <row r="18" spans="1:5" ht="25.5" x14ac:dyDescent="0.2">
      <c r="A18" s="54" t="s">
        <v>173</v>
      </c>
      <c r="B18" s="55" t="s">
        <v>247</v>
      </c>
      <c r="C18" s="105">
        <v>34034</v>
      </c>
      <c r="D18" s="106">
        <v>0</v>
      </c>
      <c r="E18" s="105">
        <v>34034</v>
      </c>
    </row>
    <row r="19" spans="1:5" x14ac:dyDescent="0.2">
      <c r="A19" s="54" t="s">
        <v>175</v>
      </c>
      <c r="B19" s="54" t="s">
        <v>134</v>
      </c>
      <c r="C19" s="105">
        <v>5524</v>
      </c>
      <c r="D19" s="106">
        <v>0</v>
      </c>
      <c r="E19" s="105">
        <v>5524</v>
      </c>
    </row>
    <row r="20" spans="1:5" x14ac:dyDescent="0.2">
      <c r="A20" s="54" t="s">
        <v>159</v>
      </c>
      <c r="B20" s="54" t="s">
        <v>316</v>
      </c>
      <c r="C20" s="105">
        <v>699194</v>
      </c>
      <c r="D20" s="105">
        <v>-180197</v>
      </c>
      <c r="E20" s="105">
        <v>518997</v>
      </c>
    </row>
    <row r="21" spans="1:5" x14ac:dyDescent="0.2">
      <c r="A21" s="54" t="s">
        <v>178</v>
      </c>
      <c r="B21" s="54" t="s">
        <v>136</v>
      </c>
      <c r="C21" s="105">
        <v>0</v>
      </c>
      <c r="D21" s="106">
        <v>0</v>
      </c>
      <c r="E21" s="105">
        <v>0</v>
      </c>
    </row>
    <row r="22" spans="1:5" x14ac:dyDescent="0.2">
      <c r="A22" s="54" t="s">
        <v>32</v>
      </c>
      <c r="B22" s="54" t="s">
        <v>33</v>
      </c>
      <c r="C22" s="104">
        <f>+C23+C35</f>
        <v>32973902</v>
      </c>
      <c r="D22" s="104">
        <f>+D23+D35</f>
        <v>0</v>
      </c>
      <c r="E22" s="104">
        <f>+E23+E35</f>
        <v>32973902</v>
      </c>
    </row>
    <row r="23" spans="1:5" x14ac:dyDescent="0.2">
      <c r="A23" s="54" t="s">
        <v>34</v>
      </c>
      <c r="B23" s="54" t="s">
        <v>281</v>
      </c>
      <c r="C23" s="104">
        <f>SUM(C24:C34)</f>
        <v>20604240</v>
      </c>
      <c r="D23" s="104">
        <f>SUM(D24:D34)</f>
        <v>0</v>
      </c>
      <c r="E23" s="104">
        <f>SUM(E24:E34)</f>
        <v>20604240</v>
      </c>
    </row>
    <row r="24" spans="1:5" x14ac:dyDescent="0.2">
      <c r="A24" s="54" t="s">
        <v>36</v>
      </c>
      <c r="B24" s="54" t="s">
        <v>317</v>
      </c>
      <c r="C24" s="105">
        <v>5222629</v>
      </c>
      <c r="D24" s="106">
        <v>0</v>
      </c>
      <c r="E24" s="105">
        <v>5222629</v>
      </c>
    </row>
    <row r="25" spans="1:5" x14ac:dyDescent="0.2">
      <c r="A25" s="54" t="s">
        <v>38</v>
      </c>
      <c r="B25" s="54" t="s">
        <v>318</v>
      </c>
      <c r="C25" s="105">
        <v>11456792</v>
      </c>
      <c r="D25" s="106">
        <v>0</v>
      </c>
      <c r="E25" s="105">
        <v>11456792</v>
      </c>
    </row>
    <row r="26" spans="1:5" x14ac:dyDescent="0.2">
      <c r="A26" s="54" t="s">
        <v>40</v>
      </c>
      <c r="B26" s="54" t="s">
        <v>319</v>
      </c>
      <c r="C26" s="105">
        <v>1819790</v>
      </c>
      <c r="D26" s="106">
        <v>0</v>
      </c>
      <c r="E26" s="105">
        <v>1819790</v>
      </c>
    </row>
    <row r="27" spans="1:5" x14ac:dyDescent="0.2">
      <c r="A27" s="54" t="s">
        <v>113</v>
      </c>
      <c r="B27" s="54" t="s">
        <v>265</v>
      </c>
      <c r="C27" s="105">
        <v>0</v>
      </c>
      <c r="D27" s="106">
        <v>0</v>
      </c>
      <c r="E27" s="105">
        <v>0</v>
      </c>
    </row>
    <row r="28" spans="1:5" ht="25.5" x14ac:dyDescent="0.2">
      <c r="A28" s="54" t="s">
        <v>42</v>
      </c>
      <c r="B28" s="55" t="s">
        <v>326</v>
      </c>
      <c r="C28" s="105">
        <v>33232</v>
      </c>
      <c r="D28" s="106">
        <v>0</v>
      </c>
      <c r="E28" s="105">
        <v>33232</v>
      </c>
    </row>
    <row r="29" spans="1:5" x14ac:dyDescent="0.2">
      <c r="A29" s="54" t="s">
        <v>249</v>
      </c>
      <c r="B29" s="54" t="s">
        <v>269</v>
      </c>
      <c r="C29" s="105">
        <v>193491</v>
      </c>
      <c r="D29" s="106">
        <v>0</v>
      </c>
      <c r="E29" s="105">
        <v>193491</v>
      </c>
    </row>
    <row r="30" spans="1:5" x14ac:dyDescent="0.2">
      <c r="A30" s="54" t="s">
        <v>250</v>
      </c>
      <c r="B30" s="55" t="s">
        <v>320</v>
      </c>
      <c r="C30" s="105">
        <v>23369</v>
      </c>
      <c r="D30" s="106">
        <v>0</v>
      </c>
      <c r="E30" s="105">
        <v>23369</v>
      </c>
    </row>
    <row r="31" spans="1:5" x14ac:dyDescent="0.2">
      <c r="A31" s="54" t="s">
        <v>46</v>
      </c>
      <c r="B31" s="54" t="s">
        <v>321</v>
      </c>
      <c r="C31" s="105">
        <v>196779</v>
      </c>
      <c r="D31" s="106">
        <v>0</v>
      </c>
      <c r="E31" s="105">
        <v>196779</v>
      </c>
    </row>
    <row r="32" spans="1:5" ht="25.5" x14ac:dyDescent="0.2">
      <c r="A32" s="54" t="s">
        <v>48</v>
      </c>
      <c r="B32" s="55" t="s">
        <v>327</v>
      </c>
      <c r="C32" s="105">
        <v>0</v>
      </c>
      <c r="D32" s="105">
        <v>0</v>
      </c>
      <c r="E32" s="105">
        <v>0</v>
      </c>
    </row>
    <row r="33" spans="1:5" x14ac:dyDescent="0.2">
      <c r="A33" s="54" t="s">
        <v>122</v>
      </c>
      <c r="B33" s="54" t="s">
        <v>322</v>
      </c>
      <c r="C33" s="105">
        <v>0</v>
      </c>
      <c r="D33" s="105">
        <v>0</v>
      </c>
      <c r="E33" s="105">
        <v>0</v>
      </c>
    </row>
    <row r="34" spans="1:5" x14ac:dyDescent="0.2">
      <c r="A34" s="54" t="s">
        <v>162</v>
      </c>
      <c r="B34" s="55" t="s">
        <v>323</v>
      </c>
      <c r="C34" s="105">
        <v>1658158</v>
      </c>
      <c r="D34" s="106">
        <v>0</v>
      </c>
      <c r="E34" s="105">
        <v>1658158</v>
      </c>
    </row>
    <row r="35" spans="1:5" x14ac:dyDescent="0.2">
      <c r="A35" s="54" t="s">
        <v>50</v>
      </c>
      <c r="B35" s="54" t="s">
        <v>51</v>
      </c>
      <c r="C35" s="104">
        <f>SUM(C36:C40)</f>
        <v>12369662</v>
      </c>
      <c r="D35" s="104">
        <f>SUM(D36:D40)</f>
        <v>0</v>
      </c>
      <c r="E35" s="104">
        <f>SUM(E36:E40)</f>
        <v>12369662</v>
      </c>
    </row>
    <row r="36" spans="1:5" x14ac:dyDescent="0.2">
      <c r="A36" s="54" t="s">
        <v>328</v>
      </c>
      <c r="B36" s="54" t="s">
        <v>53</v>
      </c>
      <c r="C36" s="105">
        <v>19266476</v>
      </c>
      <c r="D36" s="106">
        <v>0</v>
      </c>
      <c r="E36" s="105">
        <v>19266476</v>
      </c>
    </row>
    <row r="37" spans="1:5" x14ac:dyDescent="0.2">
      <c r="A37" s="54" t="s">
        <v>329</v>
      </c>
      <c r="B37" s="54" t="s">
        <v>374</v>
      </c>
      <c r="C37" s="105">
        <v>0</v>
      </c>
      <c r="D37" s="106">
        <v>0</v>
      </c>
      <c r="E37" s="105">
        <v>0</v>
      </c>
    </row>
    <row r="38" spans="1:5" x14ac:dyDescent="0.2">
      <c r="A38" s="54" t="s">
        <v>331</v>
      </c>
      <c r="B38" s="56" t="s">
        <v>330</v>
      </c>
      <c r="C38" s="105">
        <v>235343</v>
      </c>
      <c r="D38" s="106">
        <v>0</v>
      </c>
      <c r="E38" s="105">
        <v>235343</v>
      </c>
    </row>
    <row r="39" spans="1:5" ht="25.5" x14ac:dyDescent="0.2">
      <c r="A39" s="54" t="s">
        <v>367</v>
      </c>
      <c r="B39" s="62" t="s">
        <v>370</v>
      </c>
      <c r="C39" s="105">
        <v>-3349</v>
      </c>
      <c r="D39" s="106">
        <v>0</v>
      </c>
      <c r="E39" s="105">
        <v>-3349</v>
      </c>
    </row>
    <row r="40" spans="1:5" x14ac:dyDescent="0.2">
      <c r="A40" s="54" t="s">
        <v>369</v>
      </c>
      <c r="B40" s="56" t="s">
        <v>325</v>
      </c>
      <c r="C40" s="105">
        <v>-7128808</v>
      </c>
      <c r="D40" s="106">
        <v>0</v>
      </c>
      <c r="E40" s="105">
        <v>-7128808</v>
      </c>
    </row>
    <row r="41" spans="1:5" x14ac:dyDescent="0.2">
      <c r="A41" s="54" t="s">
        <v>58</v>
      </c>
      <c r="B41" s="54" t="s">
        <v>59</v>
      </c>
      <c r="C41" s="106">
        <v>0</v>
      </c>
      <c r="D41" s="106">
        <v>0</v>
      </c>
      <c r="E41" s="106">
        <v>0</v>
      </c>
    </row>
    <row r="42" spans="1:5" x14ac:dyDescent="0.2">
      <c r="A42" s="54" t="s">
        <v>60</v>
      </c>
      <c r="B42" s="54" t="s">
        <v>271</v>
      </c>
      <c r="C42" s="105">
        <v>24283374</v>
      </c>
      <c r="D42" s="106">
        <v>0</v>
      </c>
      <c r="E42" s="105">
        <v>24283374</v>
      </c>
    </row>
    <row r="43" spans="1:5" s="80" customFormat="1" x14ac:dyDescent="0.2">
      <c r="A43" s="57" t="s">
        <v>62</v>
      </c>
      <c r="B43" s="57" t="s">
        <v>272</v>
      </c>
      <c r="C43" s="105">
        <v>24283374</v>
      </c>
      <c r="D43" s="106">
        <v>0</v>
      </c>
      <c r="E43" s="105">
        <v>24283374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0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6" x14ac:dyDescent="0.2">
      <c r="A1" s="82" t="s">
        <v>275</v>
      </c>
      <c r="B1" s="83"/>
      <c r="C1" s="19"/>
    </row>
    <row r="3" spans="1:6" x14ac:dyDescent="0.2">
      <c r="A3" s="109" t="s">
        <v>0</v>
      </c>
      <c r="B3" s="109"/>
      <c r="C3" s="109"/>
    </row>
    <row r="4" spans="1:6" x14ac:dyDescent="0.2">
      <c r="A4" s="110" t="s">
        <v>412</v>
      </c>
      <c r="B4" s="109"/>
      <c r="C4" s="109"/>
    </row>
    <row r="5" spans="1:6" x14ac:dyDescent="0.2"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9" t="s">
        <v>5</v>
      </c>
      <c r="D6" s="89" t="s">
        <v>377</v>
      </c>
      <c r="E6" s="85" t="s">
        <v>7</v>
      </c>
      <c r="F6" s="107"/>
    </row>
    <row r="7" spans="1:6" s="88" customFormat="1" x14ac:dyDescent="0.2">
      <c r="A7" s="89">
        <v>1</v>
      </c>
      <c r="B7" s="89">
        <v>2</v>
      </c>
      <c r="C7" s="89">
        <v>3</v>
      </c>
      <c r="D7" s="89">
        <v>4</v>
      </c>
      <c r="E7" s="89">
        <v>5</v>
      </c>
      <c r="F7" s="107"/>
    </row>
    <row r="8" spans="1:6" x14ac:dyDescent="0.2">
      <c r="A8" s="54" t="s">
        <v>8</v>
      </c>
      <c r="B8" s="54" t="s">
        <v>307</v>
      </c>
      <c r="C8" s="104">
        <f>SUM(C9:C21)</f>
        <v>47419567</v>
      </c>
      <c r="D8" s="104">
        <f>SUM(D9:D21)</f>
        <v>-15540185</v>
      </c>
      <c r="E8" s="104">
        <f>SUM(E9:E21)</f>
        <v>31879382</v>
      </c>
      <c r="F8" s="80"/>
    </row>
    <row r="9" spans="1:6" x14ac:dyDescent="0.2">
      <c r="A9" s="54" t="s">
        <v>10</v>
      </c>
      <c r="B9" s="54" t="s">
        <v>308</v>
      </c>
      <c r="C9" s="105">
        <v>3407946</v>
      </c>
      <c r="D9" s="106">
        <v>0</v>
      </c>
      <c r="E9" s="105">
        <v>3407946</v>
      </c>
      <c r="F9" s="80"/>
    </row>
    <row r="10" spans="1:6" x14ac:dyDescent="0.2">
      <c r="A10" s="54" t="s">
        <v>12</v>
      </c>
      <c r="B10" s="55" t="s">
        <v>309</v>
      </c>
      <c r="C10" s="105">
        <v>2588792</v>
      </c>
      <c r="D10" s="106">
        <v>0</v>
      </c>
      <c r="E10" s="105">
        <v>2588792</v>
      </c>
      <c r="F10" s="80"/>
    </row>
    <row r="11" spans="1:6" ht="25.5" x14ac:dyDescent="0.2">
      <c r="A11" s="54" t="s">
        <v>14</v>
      </c>
      <c r="B11" s="55" t="s">
        <v>310</v>
      </c>
      <c r="C11" s="105">
        <v>273832</v>
      </c>
      <c r="D11" s="105">
        <v>-129539</v>
      </c>
      <c r="E11" s="105">
        <v>144293</v>
      </c>
      <c r="F11" s="80"/>
    </row>
    <row r="12" spans="1:6" x14ac:dyDescent="0.2">
      <c r="A12" s="54" t="s">
        <v>16</v>
      </c>
      <c r="B12" s="54" t="s">
        <v>311</v>
      </c>
      <c r="C12" s="105">
        <v>33023825</v>
      </c>
      <c r="D12" s="105">
        <v>-12283932</v>
      </c>
      <c r="E12" s="105">
        <v>20739893</v>
      </c>
      <c r="F12" s="80"/>
    </row>
    <row r="13" spans="1:6" x14ac:dyDescent="0.2">
      <c r="A13" s="54" t="s">
        <v>18</v>
      </c>
      <c r="B13" s="54" t="s">
        <v>312</v>
      </c>
      <c r="C13" s="102">
        <v>2704055</v>
      </c>
      <c r="D13" s="102">
        <v>-560792</v>
      </c>
      <c r="E13" s="105">
        <v>2143263</v>
      </c>
    </row>
    <row r="14" spans="1:6" x14ac:dyDescent="0.2">
      <c r="A14" s="54" t="s">
        <v>20</v>
      </c>
      <c r="B14" s="54" t="s">
        <v>313</v>
      </c>
      <c r="C14" s="102">
        <v>203783</v>
      </c>
      <c r="D14" s="103">
        <v>0</v>
      </c>
      <c r="E14" s="105">
        <v>203783</v>
      </c>
    </row>
    <row r="15" spans="1:6" x14ac:dyDescent="0.2">
      <c r="A15" s="54" t="s">
        <v>22</v>
      </c>
      <c r="B15" s="54" t="s">
        <v>314</v>
      </c>
      <c r="C15" s="102">
        <v>1004839</v>
      </c>
      <c r="D15" s="102">
        <v>-775198</v>
      </c>
      <c r="E15" s="105">
        <v>229641</v>
      </c>
    </row>
    <row r="16" spans="1:6" x14ac:dyDescent="0.2">
      <c r="A16" s="54" t="s">
        <v>24</v>
      </c>
      <c r="B16" s="54" t="s">
        <v>27</v>
      </c>
      <c r="C16" s="102">
        <v>401898</v>
      </c>
      <c r="D16" s="102">
        <v>-316721</v>
      </c>
      <c r="E16" s="105">
        <v>85177</v>
      </c>
    </row>
    <row r="17" spans="1:5" x14ac:dyDescent="0.2">
      <c r="A17" s="54" t="s">
        <v>26</v>
      </c>
      <c r="B17" s="55" t="s">
        <v>315</v>
      </c>
      <c r="C17" s="102">
        <v>3135994</v>
      </c>
      <c r="D17" s="102">
        <v>-1298146</v>
      </c>
      <c r="E17" s="105">
        <v>1837848</v>
      </c>
    </row>
    <row r="18" spans="1:5" ht="25.5" x14ac:dyDescent="0.2">
      <c r="A18" s="54" t="s">
        <v>173</v>
      </c>
      <c r="B18" s="55" t="s">
        <v>247</v>
      </c>
      <c r="C18" s="102">
        <v>34034</v>
      </c>
      <c r="D18" s="103">
        <v>0</v>
      </c>
      <c r="E18" s="105">
        <v>34034</v>
      </c>
    </row>
    <row r="19" spans="1:5" x14ac:dyDescent="0.2">
      <c r="A19" s="54" t="s">
        <v>175</v>
      </c>
      <c r="B19" s="54" t="s">
        <v>134</v>
      </c>
      <c r="C19" s="102">
        <v>5524</v>
      </c>
      <c r="D19" s="103">
        <v>0</v>
      </c>
      <c r="E19" s="105">
        <v>5524</v>
      </c>
    </row>
    <row r="20" spans="1:5" x14ac:dyDescent="0.2">
      <c r="A20" s="54" t="s">
        <v>159</v>
      </c>
      <c r="B20" s="54" t="s">
        <v>316</v>
      </c>
      <c r="C20" s="102">
        <v>635045</v>
      </c>
      <c r="D20" s="102">
        <v>-175857</v>
      </c>
      <c r="E20" s="105">
        <v>459188</v>
      </c>
    </row>
    <row r="21" spans="1:5" x14ac:dyDescent="0.2">
      <c r="A21" s="54" t="s">
        <v>178</v>
      </c>
      <c r="B21" s="54" t="s">
        <v>136</v>
      </c>
      <c r="C21" s="105">
        <v>0</v>
      </c>
      <c r="D21" s="105">
        <v>0</v>
      </c>
      <c r="E21" s="105">
        <v>0</v>
      </c>
    </row>
    <row r="22" spans="1:5" x14ac:dyDescent="0.2">
      <c r="A22" s="54" t="s">
        <v>32</v>
      </c>
      <c r="B22" s="54" t="s">
        <v>33</v>
      </c>
      <c r="C22" s="104">
        <f>+C23+C35</f>
        <v>31879382</v>
      </c>
      <c r="D22" s="104">
        <f>+D23+D35</f>
        <v>0</v>
      </c>
      <c r="E22" s="104">
        <f>+E23+E35</f>
        <v>31879382</v>
      </c>
    </row>
    <row r="23" spans="1:5" x14ac:dyDescent="0.2">
      <c r="A23" s="54" t="s">
        <v>34</v>
      </c>
      <c r="B23" s="54" t="s">
        <v>281</v>
      </c>
      <c r="C23" s="104">
        <f>SUM(C24:C34)</f>
        <v>21886081</v>
      </c>
      <c r="D23" s="104">
        <f>SUM(D24:D34)</f>
        <v>0</v>
      </c>
      <c r="E23" s="104">
        <f>SUM(E24:E34)</f>
        <v>21886081</v>
      </c>
    </row>
    <row r="24" spans="1:5" x14ac:dyDescent="0.2">
      <c r="A24" s="54" t="s">
        <v>36</v>
      </c>
      <c r="B24" s="54" t="s">
        <v>317</v>
      </c>
      <c r="C24" s="105">
        <v>5706233</v>
      </c>
      <c r="D24" s="106">
        <v>0</v>
      </c>
      <c r="E24" s="105">
        <v>5706233</v>
      </c>
    </row>
    <row r="25" spans="1:5" x14ac:dyDescent="0.2">
      <c r="A25" s="54" t="s">
        <v>38</v>
      </c>
      <c r="B25" s="54" t="s">
        <v>318</v>
      </c>
      <c r="C25" s="105">
        <v>10633398</v>
      </c>
      <c r="D25" s="106">
        <v>0</v>
      </c>
      <c r="E25" s="105">
        <v>10633398</v>
      </c>
    </row>
    <row r="26" spans="1:5" x14ac:dyDescent="0.2">
      <c r="A26" s="54" t="s">
        <v>40</v>
      </c>
      <c r="B26" s="54" t="s">
        <v>319</v>
      </c>
      <c r="C26" s="102">
        <v>1281813</v>
      </c>
      <c r="D26" s="103">
        <v>0</v>
      </c>
      <c r="E26" s="105">
        <v>1281813</v>
      </c>
    </row>
    <row r="27" spans="1:5" x14ac:dyDescent="0.2">
      <c r="A27" s="54" t="s">
        <v>113</v>
      </c>
      <c r="B27" s="54" t="s">
        <v>265</v>
      </c>
      <c r="C27" s="102">
        <v>0</v>
      </c>
      <c r="D27" s="103">
        <v>0</v>
      </c>
      <c r="E27" s="105">
        <v>0</v>
      </c>
    </row>
    <row r="28" spans="1:5" ht="25.5" x14ac:dyDescent="0.2">
      <c r="A28" s="54" t="s">
        <v>42</v>
      </c>
      <c r="B28" s="55" t="s">
        <v>326</v>
      </c>
      <c r="C28" s="102">
        <v>25586</v>
      </c>
      <c r="D28" s="103">
        <v>0</v>
      </c>
      <c r="E28" s="105">
        <v>25586</v>
      </c>
    </row>
    <row r="29" spans="1:5" x14ac:dyDescent="0.2">
      <c r="A29" s="54" t="s">
        <v>249</v>
      </c>
      <c r="B29" s="54" t="s">
        <v>269</v>
      </c>
      <c r="C29" s="102">
        <v>201162</v>
      </c>
      <c r="D29" s="103">
        <v>0</v>
      </c>
      <c r="E29" s="105">
        <v>201162</v>
      </c>
    </row>
    <row r="30" spans="1:5" x14ac:dyDescent="0.2">
      <c r="A30" s="54" t="s">
        <v>250</v>
      </c>
      <c r="B30" s="55" t="s">
        <v>320</v>
      </c>
      <c r="C30" s="102">
        <v>7263</v>
      </c>
      <c r="D30" s="103">
        <v>0</v>
      </c>
      <c r="E30" s="105">
        <v>7263</v>
      </c>
    </row>
    <row r="31" spans="1:5" x14ac:dyDescent="0.2">
      <c r="A31" s="54" t="s">
        <v>46</v>
      </c>
      <c r="B31" s="54" t="s">
        <v>321</v>
      </c>
      <c r="C31" s="102">
        <v>196779</v>
      </c>
      <c r="D31" s="103">
        <v>0</v>
      </c>
      <c r="E31" s="105">
        <v>196779</v>
      </c>
    </row>
    <row r="32" spans="1:5" ht="25.5" x14ac:dyDescent="0.2">
      <c r="A32" s="54" t="s">
        <v>48</v>
      </c>
      <c r="B32" s="55" t="s">
        <v>327</v>
      </c>
      <c r="C32" s="105">
        <v>0</v>
      </c>
      <c r="D32" s="105">
        <v>0</v>
      </c>
      <c r="E32" s="105">
        <v>0</v>
      </c>
    </row>
    <row r="33" spans="1:5" x14ac:dyDescent="0.2">
      <c r="A33" s="54" t="s">
        <v>122</v>
      </c>
      <c r="B33" s="54" t="s">
        <v>322</v>
      </c>
      <c r="C33" s="105">
        <v>0</v>
      </c>
      <c r="D33" s="105">
        <v>0</v>
      </c>
      <c r="E33" s="105">
        <v>0</v>
      </c>
    </row>
    <row r="34" spans="1:5" x14ac:dyDescent="0.2">
      <c r="A34" s="54" t="s">
        <v>162</v>
      </c>
      <c r="B34" s="55" t="s">
        <v>323</v>
      </c>
      <c r="C34" s="105">
        <v>3833847</v>
      </c>
      <c r="D34" s="106">
        <v>0</v>
      </c>
      <c r="E34" s="105">
        <v>3833847</v>
      </c>
    </row>
    <row r="35" spans="1:5" x14ac:dyDescent="0.2">
      <c r="A35" s="54" t="s">
        <v>50</v>
      </c>
      <c r="B35" s="54" t="s">
        <v>51</v>
      </c>
      <c r="C35" s="104">
        <f>SUM(C36:C40)</f>
        <v>9993301</v>
      </c>
      <c r="D35" s="104">
        <f>SUM(D36:D40)</f>
        <v>0</v>
      </c>
      <c r="E35" s="104">
        <f>SUM(E36:E40)</f>
        <v>9993301</v>
      </c>
    </row>
    <row r="36" spans="1:5" x14ac:dyDescent="0.2">
      <c r="A36" s="54" t="s">
        <v>328</v>
      </c>
      <c r="B36" s="54" t="s">
        <v>53</v>
      </c>
      <c r="C36" s="105">
        <v>16954841</v>
      </c>
      <c r="D36" s="106">
        <v>0</v>
      </c>
      <c r="E36" s="105">
        <v>16954841</v>
      </c>
    </row>
    <row r="37" spans="1:5" x14ac:dyDescent="0.2">
      <c r="A37" s="54" t="s">
        <v>329</v>
      </c>
      <c r="B37" s="54" t="s">
        <v>374</v>
      </c>
      <c r="C37" s="102">
        <v>0</v>
      </c>
      <c r="D37" s="103">
        <v>0</v>
      </c>
      <c r="E37" s="102">
        <v>0</v>
      </c>
    </row>
    <row r="38" spans="1:5" x14ac:dyDescent="0.2">
      <c r="A38" s="54" t="s">
        <v>331</v>
      </c>
      <c r="B38" s="56" t="s">
        <v>330</v>
      </c>
      <c r="C38" s="102">
        <v>235343</v>
      </c>
      <c r="D38" s="103">
        <v>0</v>
      </c>
      <c r="E38" s="102">
        <v>235343</v>
      </c>
    </row>
    <row r="39" spans="1:5" ht="25.5" x14ac:dyDescent="0.2">
      <c r="A39" s="54" t="s">
        <v>367</v>
      </c>
      <c r="B39" s="62" t="s">
        <v>370</v>
      </c>
      <c r="C39" s="102">
        <v>-3378</v>
      </c>
      <c r="D39" s="103">
        <v>0</v>
      </c>
      <c r="E39" s="102">
        <v>-3378</v>
      </c>
    </row>
    <row r="40" spans="1:5" x14ac:dyDescent="0.2">
      <c r="A40" s="54" t="s">
        <v>369</v>
      </c>
      <c r="B40" s="56" t="s">
        <v>325</v>
      </c>
      <c r="C40" s="102">
        <v>-7193505</v>
      </c>
      <c r="D40" s="103">
        <v>0</v>
      </c>
      <c r="E40" s="102">
        <v>-7193505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24567543</v>
      </c>
      <c r="D42" s="103">
        <v>0</v>
      </c>
      <c r="E42" s="108">
        <v>24567543</v>
      </c>
    </row>
    <row r="43" spans="1:5" s="80" customFormat="1" x14ac:dyDescent="0.2">
      <c r="A43" s="57" t="s">
        <v>62</v>
      </c>
      <c r="B43" s="57" t="s">
        <v>272</v>
      </c>
      <c r="C43" s="102">
        <v>24567543</v>
      </c>
      <c r="D43" s="103">
        <v>0</v>
      </c>
      <c r="E43" s="102">
        <v>24567543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F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6" x14ac:dyDescent="0.2">
      <c r="A1" s="82" t="s">
        <v>275</v>
      </c>
      <c r="B1" s="83"/>
      <c r="C1" s="19"/>
    </row>
    <row r="3" spans="1:6" x14ac:dyDescent="0.2">
      <c r="A3" s="109" t="s">
        <v>0</v>
      </c>
      <c r="B3" s="109"/>
      <c r="C3" s="109"/>
    </row>
    <row r="4" spans="1:6" x14ac:dyDescent="0.2">
      <c r="A4" s="110" t="s">
        <v>410</v>
      </c>
      <c r="B4" s="109"/>
      <c r="C4" s="109"/>
    </row>
    <row r="5" spans="1:6" x14ac:dyDescent="0.2"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9" t="s">
        <v>5</v>
      </c>
      <c r="D6" s="89" t="s">
        <v>377</v>
      </c>
      <c r="E6" s="85" t="s">
        <v>7</v>
      </c>
      <c r="F6" s="107"/>
    </row>
    <row r="7" spans="1:6" s="88" customFormat="1" x14ac:dyDescent="0.2">
      <c r="A7" s="89">
        <v>1</v>
      </c>
      <c r="B7" s="89">
        <v>2</v>
      </c>
      <c r="C7" s="89">
        <v>3</v>
      </c>
      <c r="D7" s="89">
        <v>4</v>
      </c>
      <c r="E7" s="89">
        <v>5</v>
      </c>
      <c r="F7" s="107"/>
    </row>
    <row r="8" spans="1:6" x14ac:dyDescent="0.2">
      <c r="A8" s="54" t="s">
        <v>8</v>
      </c>
      <c r="B8" s="54" t="s">
        <v>307</v>
      </c>
      <c r="C8" s="104">
        <f>SUM(C9:C21)</f>
        <v>51369196</v>
      </c>
      <c r="D8" s="104">
        <f>SUM(D9:D21)</f>
        <v>-12394411</v>
      </c>
      <c r="E8" s="104">
        <f>SUM(E9:E21)</f>
        <v>38974785</v>
      </c>
      <c r="F8" s="80"/>
    </row>
    <row r="9" spans="1:6" x14ac:dyDescent="0.2">
      <c r="A9" s="54" t="s">
        <v>10</v>
      </c>
      <c r="B9" s="54" t="s">
        <v>308</v>
      </c>
      <c r="C9" s="105">
        <v>3405556</v>
      </c>
      <c r="D9" s="106">
        <v>0</v>
      </c>
      <c r="E9" s="105">
        <v>3405556</v>
      </c>
      <c r="F9" s="80"/>
    </row>
    <row r="10" spans="1:6" x14ac:dyDescent="0.2">
      <c r="A10" s="54" t="s">
        <v>12</v>
      </c>
      <c r="B10" s="55" t="s">
        <v>309</v>
      </c>
      <c r="C10" s="105">
        <v>5454600</v>
      </c>
      <c r="D10" s="106">
        <v>0</v>
      </c>
      <c r="E10" s="105">
        <v>5454600</v>
      </c>
      <c r="F10" s="80"/>
    </row>
    <row r="11" spans="1:6" ht="25.5" x14ac:dyDescent="0.2">
      <c r="A11" s="54" t="s">
        <v>14</v>
      </c>
      <c r="B11" s="55" t="s">
        <v>310</v>
      </c>
      <c r="C11" s="105">
        <v>274899</v>
      </c>
      <c r="D11" s="105">
        <v>-114930</v>
      </c>
      <c r="E11" s="105">
        <v>159969</v>
      </c>
      <c r="F11" s="80"/>
    </row>
    <row r="12" spans="1:6" x14ac:dyDescent="0.2">
      <c r="A12" s="54" t="s">
        <v>16</v>
      </c>
      <c r="B12" s="54" t="s">
        <v>311</v>
      </c>
      <c r="C12" s="105">
        <v>32645055</v>
      </c>
      <c r="D12" s="105">
        <v>-9073560</v>
      </c>
      <c r="E12" s="105">
        <v>23571495</v>
      </c>
      <c r="F12" s="80"/>
    </row>
    <row r="13" spans="1:6" x14ac:dyDescent="0.2">
      <c r="A13" s="54" t="s">
        <v>18</v>
      </c>
      <c r="B13" s="54" t="s">
        <v>312</v>
      </c>
      <c r="C13" s="102">
        <v>3951785</v>
      </c>
      <c r="D13" s="102">
        <v>-571234</v>
      </c>
      <c r="E13" s="102">
        <v>3380551</v>
      </c>
    </row>
    <row r="14" spans="1:6" x14ac:dyDescent="0.2">
      <c r="A14" s="54" t="s">
        <v>20</v>
      </c>
      <c r="B14" s="54" t="s">
        <v>313</v>
      </c>
      <c r="C14" s="102">
        <v>203783</v>
      </c>
      <c r="D14" s="103">
        <v>0</v>
      </c>
      <c r="E14" s="102">
        <v>203783</v>
      </c>
    </row>
    <row r="15" spans="1:6" x14ac:dyDescent="0.2">
      <c r="A15" s="54" t="s">
        <v>22</v>
      </c>
      <c r="B15" s="54" t="s">
        <v>314</v>
      </c>
      <c r="C15" s="102">
        <v>1098689</v>
      </c>
      <c r="D15" s="102">
        <v>-645124</v>
      </c>
      <c r="E15" s="102">
        <v>453565</v>
      </c>
    </row>
    <row r="16" spans="1:6" x14ac:dyDescent="0.2">
      <c r="A16" s="54" t="s">
        <v>24</v>
      </c>
      <c r="B16" s="54" t="s">
        <v>27</v>
      </c>
      <c r="C16" s="102">
        <v>488940</v>
      </c>
      <c r="D16" s="102">
        <v>-396850</v>
      </c>
      <c r="E16" s="102">
        <v>92090</v>
      </c>
    </row>
    <row r="17" spans="1:5" x14ac:dyDescent="0.2">
      <c r="A17" s="54" t="s">
        <v>26</v>
      </c>
      <c r="B17" s="55" t="s">
        <v>315</v>
      </c>
      <c r="C17" s="102">
        <v>3211073</v>
      </c>
      <c r="D17" s="102">
        <v>-1443789</v>
      </c>
      <c r="E17" s="102">
        <v>1767284</v>
      </c>
    </row>
    <row r="18" spans="1:5" ht="25.5" x14ac:dyDescent="0.2">
      <c r="A18" s="54" t="s">
        <v>173</v>
      </c>
      <c r="B18" s="55" t="s">
        <v>247</v>
      </c>
      <c r="C18" s="102">
        <v>34084</v>
      </c>
      <c r="D18" s="103">
        <v>0</v>
      </c>
      <c r="E18" s="102">
        <v>34084</v>
      </c>
    </row>
    <row r="19" spans="1:5" x14ac:dyDescent="0.2">
      <c r="A19" s="54" t="s">
        <v>175</v>
      </c>
      <c r="B19" s="54" t="s">
        <v>134</v>
      </c>
      <c r="C19" s="102">
        <v>9768</v>
      </c>
      <c r="D19" s="103">
        <v>0</v>
      </c>
      <c r="E19" s="102">
        <v>9768</v>
      </c>
    </row>
    <row r="20" spans="1:5" x14ac:dyDescent="0.2">
      <c r="A20" s="54" t="s">
        <v>159</v>
      </c>
      <c r="B20" s="54" t="s">
        <v>316</v>
      </c>
      <c r="C20" s="102">
        <v>590964</v>
      </c>
      <c r="D20" s="102">
        <v>-148924</v>
      </c>
      <c r="E20" s="102">
        <v>442040</v>
      </c>
    </row>
    <row r="21" spans="1:5" x14ac:dyDescent="0.2">
      <c r="A21" s="54" t="s">
        <v>178</v>
      </c>
      <c r="B21" s="54" t="s">
        <v>136</v>
      </c>
      <c r="C21" s="105">
        <v>0</v>
      </c>
      <c r="D21" s="105">
        <v>0</v>
      </c>
      <c r="E21" s="105">
        <v>0</v>
      </c>
    </row>
    <row r="22" spans="1:5" x14ac:dyDescent="0.2">
      <c r="A22" s="54" t="s">
        <v>32</v>
      </c>
      <c r="B22" s="54" t="s">
        <v>33</v>
      </c>
      <c r="C22" s="104">
        <f>+C23+C35</f>
        <v>38974785</v>
      </c>
      <c r="D22" s="104">
        <f>+D23+D35</f>
        <v>0</v>
      </c>
      <c r="E22" s="104">
        <f>+E23+E35</f>
        <v>38974785</v>
      </c>
    </row>
    <row r="23" spans="1:5" x14ac:dyDescent="0.2">
      <c r="A23" s="54" t="s">
        <v>34</v>
      </c>
      <c r="B23" s="54" t="s">
        <v>281</v>
      </c>
      <c r="C23" s="104">
        <f>SUM(C24:C34)</f>
        <v>25154028</v>
      </c>
      <c r="D23" s="104">
        <f>SUM(D24:D34)</f>
        <v>0</v>
      </c>
      <c r="E23" s="104">
        <f>SUM(E24:E34)</f>
        <v>25154028</v>
      </c>
    </row>
    <row r="24" spans="1:5" x14ac:dyDescent="0.2">
      <c r="A24" s="54" t="s">
        <v>36</v>
      </c>
      <c r="B24" s="54" t="s">
        <v>317</v>
      </c>
      <c r="C24" s="105">
        <v>6528878</v>
      </c>
      <c r="D24" s="106">
        <v>0</v>
      </c>
      <c r="E24" s="105">
        <v>6528878</v>
      </c>
    </row>
    <row r="25" spans="1:5" x14ac:dyDescent="0.2">
      <c r="A25" s="54" t="s">
        <v>38</v>
      </c>
      <c r="B25" s="54" t="s">
        <v>318</v>
      </c>
      <c r="C25" s="105">
        <v>12974577</v>
      </c>
      <c r="D25" s="106">
        <v>0</v>
      </c>
      <c r="E25" s="105">
        <v>12974577</v>
      </c>
    </row>
    <row r="26" spans="1:5" x14ac:dyDescent="0.2">
      <c r="A26" s="54" t="s">
        <v>40</v>
      </c>
      <c r="B26" s="54" t="s">
        <v>319</v>
      </c>
      <c r="C26" s="102">
        <v>1228353</v>
      </c>
      <c r="D26" s="103">
        <v>0</v>
      </c>
      <c r="E26" s="102">
        <v>1228353</v>
      </c>
    </row>
    <row r="27" spans="1:5" x14ac:dyDescent="0.2">
      <c r="A27" s="54" t="s">
        <v>113</v>
      </c>
      <c r="B27" s="54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4" t="s">
        <v>42</v>
      </c>
      <c r="B28" s="55" t="s">
        <v>326</v>
      </c>
      <c r="C28" s="102">
        <v>28647</v>
      </c>
      <c r="D28" s="103">
        <v>0</v>
      </c>
      <c r="E28" s="102">
        <v>28647</v>
      </c>
    </row>
    <row r="29" spans="1:5" x14ac:dyDescent="0.2">
      <c r="A29" s="54" t="s">
        <v>249</v>
      </c>
      <c r="B29" s="54" t="s">
        <v>269</v>
      </c>
      <c r="C29" s="102">
        <v>193805</v>
      </c>
      <c r="D29" s="103">
        <v>0</v>
      </c>
      <c r="E29" s="102">
        <v>193805</v>
      </c>
    </row>
    <row r="30" spans="1:5" x14ac:dyDescent="0.2">
      <c r="A30" s="54" t="s">
        <v>250</v>
      </c>
      <c r="B30" s="55" t="s">
        <v>320</v>
      </c>
      <c r="C30" s="102">
        <v>20695</v>
      </c>
      <c r="D30" s="103">
        <v>0</v>
      </c>
      <c r="E30" s="102">
        <v>20695</v>
      </c>
    </row>
    <row r="31" spans="1:5" x14ac:dyDescent="0.2">
      <c r="A31" s="54" t="s">
        <v>46</v>
      </c>
      <c r="B31" s="54" t="s">
        <v>321</v>
      </c>
      <c r="C31" s="102">
        <v>195143</v>
      </c>
      <c r="D31" s="103">
        <v>0</v>
      </c>
      <c r="E31" s="102">
        <v>195143</v>
      </c>
    </row>
    <row r="32" spans="1:5" ht="25.5" x14ac:dyDescent="0.2">
      <c r="A32" s="54" t="s">
        <v>48</v>
      </c>
      <c r="B32" s="55" t="s">
        <v>327</v>
      </c>
      <c r="C32" s="105">
        <v>0</v>
      </c>
      <c r="D32" s="105">
        <v>0</v>
      </c>
      <c r="E32" s="105">
        <v>0</v>
      </c>
    </row>
    <row r="33" spans="1:5" x14ac:dyDescent="0.2">
      <c r="A33" s="54" t="s">
        <v>122</v>
      </c>
      <c r="B33" s="54" t="s">
        <v>322</v>
      </c>
      <c r="C33" s="105">
        <v>0</v>
      </c>
      <c r="D33" s="105">
        <v>0</v>
      </c>
      <c r="E33" s="105">
        <v>0</v>
      </c>
    </row>
    <row r="34" spans="1:5" x14ac:dyDescent="0.2">
      <c r="A34" s="54" t="s">
        <v>162</v>
      </c>
      <c r="B34" s="55" t="s">
        <v>323</v>
      </c>
      <c r="C34" s="105">
        <v>3983930</v>
      </c>
      <c r="D34" s="106">
        <v>0</v>
      </c>
      <c r="E34" s="105">
        <v>3983930</v>
      </c>
    </row>
    <row r="35" spans="1:5" x14ac:dyDescent="0.2">
      <c r="A35" s="54" t="s">
        <v>50</v>
      </c>
      <c r="B35" s="54" t="s">
        <v>51</v>
      </c>
      <c r="C35" s="104">
        <f>SUM(C36:C40)</f>
        <v>13820757</v>
      </c>
      <c r="D35" s="104">
        <f>SUM(D36:D40)</f>
        <v>0</v>
      </c>
      <c r="E35" s="104">
        <f>SUM(E36:E40)</f>
        <v>13820757</v>
      </c>
    </row>
    <row r="36" spans="1:5" x14ac:dyDescent="0.2">
      <c r="A36" s="54" t="s">
        <v>328</v>
      </c>
      <c r="B36" s="54" t="s">
        <v>53</v>
      </c>
      <c r="C36" s="105">
        <v>16954841</v>
      </c>
      <c r="D36" s="106">
        <v>0</v>
      </c>
      <c r="E36" s="105">
        <v>16954841</v>
      </c>
    </row>
    <row r="37" spans="1:5" x14ac:dyDescent="0.2">
      <c r="A37" s="54" t="s">
        <v>329</v>
      </c>
      <c r="B37" s="54" t="s">
        <v>374</v>
      </c>
      <c r="C37" s="102">
        <v>0</v>
      </c>
      <c r="D37" s="103">
        <v>0</v>
      </c>
      <c r="E37" s="102">
        <v>0</v>
      </c>
    </row>
    <row r="38" spans="1:5" x14ac:dyDescent="0.2">
      <c r="A38" s="54" t="s">
        <v>331</v>
      </c>
      <c r="B38" s="56" t="s">
        <v>330</v>
      </c>
      <c r="C38" s="102">
        <v>232439</v>
      </c>
      <c r="D38" s="103">
        <v>0</v>
      </c>
      <c r="E38" s="102">
        <v>232439</v>
      </c>
    </row>
    <row r="39" spans="1:5" ht="25.5" x14ac:dyDescent="0.2">
      <c r="A39" s="54" t="s">
        <v>367</v>
      </c>
      <c r="B39" s="62" t="s">
        <v>370</v>
      </c>
      <c r="C39" s="102">
        <v>-4776</v>
      </c>
      <c r="D39" s="103">
        <v>0</v>
      </c>
      <c r="E39" s="102">
        <v>-4776</v>
      </c>
    </row>
    <row r="40" spans="1:5" x14ac:dyDescent="0.2">
      <c r="A40" s="54" t="s">
        <v>369</v>
      </c>
      <c r="B40" s="56" t="s">
        <v>325</v>
      </c>
      <c r="C40" s="102">
        <v>-3361747</v>
      </c>
      <c r="D40" s="103">
        <v>0</v>
      </c>
      <c r="E40" s="102">
        <v>-3361747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26927471</v>
      </c>
      <c r="D42" s="103">
        <v>0</v>
      </c>
      <c r="E42" s="102">
        <v>26927471</v>
      </c>
    </row>
    <row r="43" spans="1:5" s="80" customFormat="1" x14ac:dyDescent="0.2">
      <c r="A43" s="57" t="s">
        <v>62</v>
      </c>
      <c r="B43" s="57" t="s">
        <v>272</v>
      </c>
      <c r="C43" s="102">
        <v>26927471</v>
      </c>
      <c r="D43" s="103">
        <v>0</v>
      </c>
      <c r="E43" s="102">
        <v>26927471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408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104">
        <f>SUM(C9:C21)</f>
        <v>49818989</v>
      </c>
      <c r="D8" s="104">
        <f>SUM(D9:D21)</f>
        <v>-12369388</v>
      </c>
      <c r="E8" s="104">
        <f>SUM(E9:E21)</f>
        <v>37449601</v>
      </c>
    </row>
    <row r="9" spans="1:5" x14ac:dyDescent="0.2">
      <c r="A9" s="54" t="s">
        <v>10</v>
      </c>
      <c r="B9" s="54" t="s">
        <v>308</v>
      </c>
      <c r="C9" s="102">
        <v>2956219</v>
      </c>
      <c r="D9" s="103">
        <v>0</v>
      </c>
      <c r="E9" s="102">
        <v>2956219</v>
      </c>
    </row>
    <row r="10" spans="1:5" x14ac:dyDescent="0.2">
      <c r="A10" s="54" t="s">
        <v>12</v>
      </c>
      <c r="B10" s="55" t="s">
        <v>309</v>
      </c>
      <c r="C10" s="102">
        <v>4342988</v>
      </c>
      <c r="D10" s="103">
        <v>0</v>
      </c>
      <c r="E10" s="102">
        <v>4342988</v>
      </c>
    </row>
    <row r="11" spans="1:5" ht="25.5" x14ac:dyDescent="0.2">
      <c r="A11" s="54" t="s">
        <v>14</v>
      </c>
      <c r="B11" s="55" t="s">
        <v>310</v>
      </c>
      <c r="C11" s="102">
        <v>282886</v>
      </c>
      <c r="D11" s="102">
        <v>-111271</v>
      </c>
      <c r="E11" s="102">
        <v>171615</v>
      </c>
    </row>
    <row r="12" spans="1:5" x14ac:dyDescent="0.2">
      <c r="A12" s="54" t="s">
        <v>16</v>
      </c>
      <c r="B12" s="54" t="s">
        <v>311</v>
      </c>
      <c r="C12" s="102">
        <v>33021200</v>
      </c>
      <c r="D12" s="102">
        <v>-8902843</v>
      </c>
      <c r="E12" s="102">
        <v>24118357</v>
      </c>
    </row>
    <row r="13" spans="1:5" x14ac:dyDescent="0.2">
      <c r="A13" s="54" t="s">
        <v>18</v>
      </c>
      <c r="B13" s="54" t="s">
        <v>312</v>
      </c>
      <c r="C13" s="102">
        <v>3038334</v>
      </c>
      <c r="D13" s="102">
        <v>-576707</v>
      </c>
      <c r="E13" s="102">
        <v>2461627</v>
      </c>
    </row>
    <row r="14" spans="1:5" x14ac:dyDescent="0.2">
      <c r="A14" s="54" t="s">
        <v>20</v>
      </c>
      <c r="B14" s="54" t="s">
        <v>313</v>
      </c>
      <c r="C14" s="102">
        <v>203783</v>
      </c>
      <c r="D14" s="103">
        <v>0</v>
      </c>
      <c r="E14" s="102">
        <v>203783</v>
      </c>
    </row>
    <row r="15" spans="1:5" x14ac:dyDescent="0.2">
      <c r="A15" s="54" t="s">
        <v>22</v>
      </c>
      <c r="B15" s="54" t="s">
        <v>314</v>
      </c>
      <c r="C15" s="102">
        <v>1347468</v>
      </c>
      <c r="D15" s="102">
        <v>-791325</v>
      </c>
      <c r="E15" s="102">
        <v>556143</v>
      </c>
    </row>
    <row r="16" spans="1:5" x14ac:dyDescent="0.2">
      <c r="A16" s="54" t="s">
        <v>24</v>
      </c>
      <c r="B16" s="54" t="s">
        <v>27</v>
      </c>
      <c r="C16" s="102">
        <v>488846</v>
      </c>
      <c r="D16" s="102">
        <v>-379125</v>
      </c>
      <c r="E16" s="102">
        <v>109721</v>
      </c>
    </row>
    <row r="17" spans="1:5" x14ac:dyDescent="0.2">
      <c r="A17" s="54" t="s">
        <v>26</v>
      </c>
      <c r="B17" s="55" t="s">
        <v>315</v>
      </c>
      <c r="C17" s="102">
        <v>3165264</v>
      </c>
      <c r="D17" s="102">
        <v>-1411042</v>
      </c>
      <c r="E17" s="102">
        <v>1754222</v>
      </c>
    </row>
    <row r="18" spans="1:5" ht="25.5" x14ac:dyDescent="0.2">
      <c r="A18" s="54" t="s">
        <v>173</v>
      </c>
      <c r="B18" s="55" t="s">
        <v>247</v>
      </c>
      <c r="C18" s="102">
        <v>34084</v>
      </c>
      <c r="D18" s="103">
        <v>0</v>
      </c>
      <c r="E18" s="102">
        <v>34084</v>
      </c>
    </row>
    <row r="19" spans="1:5" x14ac:dyDescent="0.2">
      <c r="A19" s="54" t="s">
        <v>175</v>
      </c>
      <c r="B19" s="54" t="s">
        <v>134</v>
      </c>
      <c r="C19" s="102">
        <v>9768</v>
      </c>
      <c r="D19" s="103">
        <v>0</v>
      </c>
      <c r="E19" s="102">
        <v>9768</v>
      </c>
    </row>
    <row r="20" spans="1:5" x14ac:dyDescent="0.2">
      <c r="A20" s="54" t="s">
        <v>159</v>
      </c>
      <c r="B20" s="54" t="s">
        <v>316</v>
      </c>
      <c r="C20" s="102">
        <v>928149</v>
      </c>
      <c r="D20" s="102">
        <v>-197075</v>
      </c>
      <c r="E20" s="102">
        <v>731074</v>
      </c>
    </row>
    <row r="21" spans="1:5" x14ac:dyDescent="0.2">
      <c r="A21" s="54" t="s">
        <v>178</v>
      </c>
      <c r="B21" s="54" t="s">
        <v>136</v>
      </c>
      <c r="C21" s="102">
        <v>0</v>
      </c>
      <c r="D21" s="102">
        <v>0</v>
      </c>
      <c r="E21" s="102">
        <v>0</v>
      </c>
    </row>
    <row r="22" spans="1:5" x14ac:dyDescent="0.2">
      <c r="A22" s="54" t="s">
        <v>32</v>
      </c>
      <c r="B22" s="54" t="s">
        <v>33</v>
      </c>
      <c r="C22" s="104">
        <f>+C23+C35</f>
        <v>37449601</v>
      </c>
      <c r="D22" s="104">
        <f>+D23+D35</f>
        <v>0</v>
      </c>
      <c r="E22" s="104">
        <f>+E23+E35</f>
        <v>37449601</v>
      </c>
    </row>
    <row r="23" spans="1:5" x14ac:dyDescent="0.2">
      <c r="A23" s="54" t="s">
        <v>34</v>
      </c>
      <c r="B23" s="54" t="s">
        <v>281</v>
      </c>
      <c r="C23" s="104">
        <f>SUM(C24:C34)</f>
        <v>23337044</v>
      </c>
      <c r="D23" s="104">
        <f>SUM(D24:D34)</f>
        <v>0</v>
      </c>
      <c r="E23" s="104">
        <f>SUM(E24:E34)</f>
        <v>23337044</v>
      </c>
    </row>
    <row r="24" spans="1:5" x14ac:dyDescent="0.2">
      <c r="A24" s="54" t="s">
        <v>36</v>
      </c>
      <c r="B24" s="54" t="s">
        <v>317</v>
      </c>
      <c r="C24" s="102">
        <v>4797849</v>
      </c>
      <c r="D24" s="103">
        <v>0</v>
      </c>
      <c r="E24" s="102">
        <v>4797849</v>
      </c>
    </row>
    <row r="25" spans="1:5" x14ac:dyDescent="0.2">
      <c r="A25" s="54" t="s">
        <v>38</v>
      </c>
      <c r="B25" s="54" t="s">
        <v>318</v>
      </c>
      <c r="C25" s="102">
        <v>12812017</v>
      </c>
      <c r="D25" s="103">
        <v>0</v>
      </c>
      <c r="E25" s="102">
        <v>12812017</v>
      </c>
    </row>
    <row r="26" spans="1:5" x14ac:dyDescent="0.2">
      <c r="A26" s="54" t="s">
        <v>40</v>
      </c>
      <c r="B26" s="54" t="s">
        <v>319</v>
      </c>
      <c r="C26" s="102">
        <v>1425666</v>
      </c>
      <c r="D26" s="103">
        <v>0</v>
      </c>
      <c r="E26" s="102">
        <v>1425666</v>
      </c>
    </row>
    <row r="27" spans="1:5" x14ac:dyDescent="0.2">
      <c r="A27" s="54" t="s">
        <v>113</v>
      </c>
      <c r="B27" s="54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4" t="s">
        <v>42</v>
      </c>
      <c r="B28" s="55" t="s">
        <v>326</v>
      </c>
      <c r="C28" s="102">
        <v>32071</v>
      </c>
      <c r="D28" s="103">
        <v>0</v>
      </c>
      <c r="E28" s="102">
        <v>32071</v>
      </c>
    </row>
    <row r="29" spans="1:5" x14ac:dyDescent="0.2">
      <c r="A29" s="54" t="s">
        <v>249</v>
      </c>
      <c r="B29" s="54" t="s">
        <v>269</v>
      </c>
      <c r="C29" s="102">
        <v>175182</v>
      </c>
      <c r="D29" s="103">
        <v>0</v>
      </c>
      <c r="E29" s="102">
        <v>175182</v>
      </c>
    </row>
    <row r="30" spans="1:5" x14ac:dyDescent="0.2">
      <c r="A30" s="54" t="s">
        <v>250</v>
      </c>
      <c r="B30" s="55" t="s">
        <v>320</v>
      </c>
      <c r="C30" s="102">
        <v>21358</v>
      </c>
      <c r="D30" s="103">
        <v>0</v>
      </c>
      <c r="E30" s="102">
        <v>21358</v>
      </c>
    </row>
    <row r="31" spans="1:5" x14ac:dyDescent="0.2">
      <c r="A31" s="54" t="s">
        <v>46</v>
      </c>
      <c r="B31" s="54" t="s">
        <v>321</v>
      </c>
      <c r="C31" s="102">
        <v>195143</v>
      </c>
      <c r="D31" s="103">
        <v>0</v>
      </c>
      <c r="E31" s="102">
        <v>195143</v>
      </c>
    </row>
    <row r="32" spans="1:5" ht="25.5" x14ac:dyDescent="0.2">
      <c r="A32" s="54" t="s">
        <v>48</v>
      </c>
      <c r="B32" s="55" t="s">
        <v>327</v>
      </c>
      <c r="C32" s="102">
        <v>0</v>
      </c>
      <c r="D32" s="102">
        <v>0</v>
      </c>
      <c r="E32" s="102">
        <v>0</v>
      </c>
    </row>
    <row r="33" spans="1:5" x14ac:dyDescent="0.2">
      <c r="A33" s="54" t="s">
        <v>122</v>
      </c>
      <c r="B33" s="54" t="s">
        <v>322</v>
      </c>
      <c r="C33" s="102">
        <v>0</v>
      </c>
      <c r="D33" s="102">
        <v>0</v>
      </c>
      <c r="E33" s="102">
        <v>0</v>
      </c>
    </row>
    <row r="34" spans="1:5" x14ac:dyDescent="0.2">
      <c r="A34" s="54" t="s">
        <v>162</v>
      </c>
      <c r="B34" s="55" t="s">
        <v>323</v>
      </c>
      <c r="C34" s="102">
        <v>3877758</v>
      </c>
      <c r="D34" s="103">
        <v>0</v>
      </c>
      <c r="E34" s="102">
        <v>3877758</v>
      </c>
    </row>
    <row r="35" spans="1:5" x14ac:dyDescent="0.2">
      <c r="A35" s="54" t="s">
        <v>50</v>
      </c>
      <c r="B35" s="54" t="s">
        <v>51</v>
      </c>
      <c r="C35" s="104">
        <f>SUM(C36:C40)</f>
        <v>14112557</v>
      </c>
      <c r="D35" s="104">
        <f>SUM(D36:D40)</f>
        <v>0</v>
      </c>
      <c r="E35" s="104">
        <f>SUM(E36:E40)</f>
        <v>14112557</v>
      </c>
    </row>
    <row r="36" spans="1:5" x14ac:dyDescent="0.2">
      <c r="A36" s="54" t="s">
        <v>328</v>
      </c>
      <c r="B36" s="54" t="s">
        <v>53</v>
      </c>
      <c r="C36" s="102">
        <v>16954841</v>
      </c>
      <c r="D36" s="103">
        <v>0</v>
      </c>
      <c r="E36" s="102">
        <v>16954841</v>
      </c>
    </row>
    <row r="37" spans="1:5" x14ac:dyDescent="0.2">
      <c r="A37" s="54" t="s">
        <v>329</v>
      </c>
      <c r="B37" s="54" t="s">
        <v>374</v>
      </c>
      <c r="C37" s="102">
        <v>0</v>
      </c>
      <c r="D37" s="103">
        <v>0</v>
      </c>
      <c r="E37" s="102">
        <v>0</v>
      </c>
    </row>
    <row r="38" spans="1:5" x14ac:dyDescent="0.2">
      <c r="A38" s="54" t="s">
        <v>331</v>
      </c>
      <c r="B38" s="56" t="s">
        <v>330</v>
      </c>
      <c r="C38" s="102">
        <v>232552</v>
      </c>
      <c r="D38" s="103">
        <v>0</v>
      </c>
      <c r="E38" s="102">
        <v>232552</v>
      </c>
    </row>
    <row r="39" spans="1:5" ht="25.5" x14ac:dyDescent="0.2">
      <c r="A39" s="54" t="s">
        <v>367</v>
      </c>
      <c r="B39" s="62" t="s">
        <v>370</v>
      </c>
      <c r="C39" s="102">
        <v>-6584</v>
      </c>
      <c r="D39" s="103">
        <v>0</v>
      </c>
      <c r="E39" s="102">
        <v>-6584</v>
      </c>
    </row>
    <row r="40" spans="1:5" x14ac:dyDescent="0.2">
      <c r="A40" s="54" t="s">
        <v>369</v>
      </c>
      <c r="B40" s="56" t="s">
        <v>325</v>
      </c>
      <c r="C40" s="102">
        <v>-3068252</v>
      </c>
      <c r="D40" s="103">
        <v>0</v>
      </c>
      <c r="E40" s="102">
        <v>-3068252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27560548</v>
      </c>
      <c r="D42" s="103">
        <v>0</v>
      </c>
      <c r="E42" s="102">
        <v>27560548</v>
      </c>
    </row>
    <row r="43" spans="1:5" s="80" customFormat="1" x14ac:dyDescent="0.2">
      <c r="A43" s="57" t="s">
        <v>62</v>
      </c>
      <c r="B43" s="57" t="s">
        <v>272</v>
      </c>
      <c r="C43" s="102">
        <v>27560548</v>
      </c>
      <c r="D43" s="103">
        <v>0</v>
      </c>
      <c r="E43" s="102">
        <v>27560548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406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99">
        <f>SUM(C9:C21)</f>
        <v>53218587</v>
      </c>
      <c r="D8" s="99">
        <f>SUM(D9:D21)</f>
        <v>-12213261</v>
      </c>
      <c r="E8" s="99">
        <f>SUM(E9:E21)</f>
        <v>41005326</v>
      </c>
    </row>
    <row r="9" spans="1:5" x14ac:dyDescent="0.2">
      <c r="A9" s="54" t="s">
        <v>10</v>
      </c>
      <c r="B9" s="54" t="s">
        <v>308</v>
      </c>
      <c r="C9" s="102">
        <v>2202782</v>
      </c>
      <c r="D9" s="103">
        <v>0</v>
      </c>
      <c r="E9" s="102">
        <v>2202782</v>
      </c>
    </row>
    <row r="10" spans="1:5" x14ac:dyDescent="0.2">
      <c r="A10" s="54" t="s">
        <v>12</v>
      </c>
      <c r="B10" s="55" t="s">
        <v>309</v>
      </c>
      <c r="C10" s="102">
        <v>10046538</v>
      </c>
      <c r="D10" s="103">
        <v>0</v>
      </c>
      <c r="E10" s="102">
        <v>10046538</v>
      </c>
    </row>
    <row r="11" spans="1:5" ht="25.5" x14ac:dyDescent="0.2">
      <c r="A11" s="54" t="s">
        <v>14</v>
      </c>
      <c r="B11" s="55" t="s">
        <v>310</v>
      </c>
      <c r="C11" s="102">
        <v>286061</v>
      </c>
      <c r="D11" s="102">
        <v>-101725</v>
      </c>
      <c r="E11" s="102">
        <v>184336</v>
      </c>
    </row>
    <row r="12" spans="1:5" x14ac:dyDescent="0.2">
      <c r="A12" s="54" t="s">
        <v>16</v>
      </c>
      <c r="B12" s="54" t="s">
        <v>311</v>
      </c>
      <c r="C12" s="102">
        <v>32022142</v>
      </c>
      <c r="D12" s="102">
        <v>-8741998</v>
      </c>
      <c r="E12" s="102">
        <v>23280144</v>
      </c>
    </row>
    <row r="13" spans="1:5" x14ac:dyDescent="0.2">
      <c r="A13" s="54" t="s">
        <v>18</v>
      </c>
      <c r="B13" s="54" t="s">
        <v>312</v>
      </c>
      <c r="C13" s="102">
        <v>2561449</v>
      </c>
      <c r="D13" s="102">
        <v>-576716</v>
      </c>
      <c r="E13" s="102">
        <v>1984733</v>
      </c>
    </row>
    <row r="14" spans="1:5" x14ac:dyDescent="0.2">
      <c r="A14" s="54" t="s">
        <v>20</v>
      </c>
      <c r="B14" s="54" t="s">
        <v>313</v>
      </c>
      <c r="C14" s="102">
        <v>203783</v>
      </c>
      <c r="D14" s="103">
        <v>0</v>
      </c>
      <c r="E14" s="102">
        <v>203783</v>
      </c>
    </row>
    <row r="15" spans="1:5" x14ac:dyDescent="0.2">
      <c r="A15" s="54" t="s">
        <v>22</v>
      </c>
      <c r="B15" s="54" t="s">
        <v>314</v>
      </c>
      <c r="C15" s="102">
        <v>1485267</v>
      </c>
      <c r="D15" s="102">
        <v>-844081</v>
      </c>
      <c r="E15" s="102">
        <v>641186</v>
      </c>
    </row>
    <row r="16" spans="1:5" x14ac:dyDescent="0.2">
      <c r="A16" s="54" t="s">
        <v>24</v>
      </c>
      <c r="B16" s="54" t="s">
        <v>27</v>
      </c>
      <c r="C16" s="102">
        <v>485793</v>
      </c>
      <c r="D16" s="102">
        <v>-361407</v>
      </c>
      <c r="E16" s="102">
        <v>124386</v>
      </c>
    </row>
    <row r="17" spans="1:5" x14ac:dyDescent="0.2">
      <c r="A17" s="54" t="s">
        <v>26</v>
      </c>
      <c r="B17" s="55" t="s">
        <v>315</v>
      </c>
      <c r="C17" s="102">
        <v>3137371</v>
      </c>
      <c r="D17" s="102">
        <v>-1393805</v>
      </c>
      <c r="E17" s="102">
        <v>1743566</v>
      </c>
    </row>
    <row r="18" spans="1:5" ht="25.5" x14ac:dyDescent="0.2">
      <c r="A18" s="54" t="s">
        <v>173</v>
      </c>
      <c r="B18" s="55" t="s">
        <v>247</v>
      </c>
      <c r="C18" s="102">
        <v>34084</v>
      </c>
      <c r="D18" s="103">
        <v>0</v>
      </c>
      <c r="E18" s="102">
        <v>34084</v>
      </c>
    </row>
    <row r="19" spans="1:5" x14ac:dyDescent="0.2">
      <c r="A19" s="54" t="s">
        <v>175</v>
      </c>
      <c r="B19" s="54" t="s">
        <v>134</v>
      </c>
      <c r="C19" s="102">
        <v>9768</v>
      </c>
      <c r="D19" s="103">
        <v>0</v>
      </c>
      <c r="E19" s="102">
        <v>9768</v>
      </c>
    </row>
    <row r="20" spans="1:5" x14ac:dyDescent="0.2">
      <c r="A20" s="54" t="s">
        <v>159</v>
      </c>
      <c r="B20" s="54" t="s">
        <v>316</v>
      </c>
      <c r="C20" s="102">
        <v>743549</v>
      </c>
      <c r="D20" s="102">
        <v>-193529</v>
      </c>
      <c r="E20" s="102">
        <v>550020</v>
      </c>
    </row>
    <row r="21" spans="1:5" x14ac:dyDescent="0.2">
      <c r="A21" s="54" t="s">
        <v>178</v>
      </c>
      <c r="B21" s="54" t="s">
        <v>136</v>
      </c>
      <c r="C21" s="102">
        <v>0</v>
      </c>
      <c r="D21" s="102">
        <v>0</v>
      </c>
      <c r="E21" s="102">
        <v>0</v>
      </c>
    </row>
    <row r="22" spans="1:5" x14ac:dyDescent="0.2">
      <c r="A22" s="54" t="s">
        <v>32</v>
      </c>
      <c r="B22" s="54" t="s">
        <v>33</v>
      </c>
      <c r="C22" s="99">
        <f>+C23+C35</f>
        <v>41005326</v>
      </c>
      <c r="D22" s="99">
        <f>+D23+D35</f>
        <v>0</v>
      </c>
      <c r="E22" s="99">
        <f>+E23+E35</f>
        <v>41005326</v>
      </c>
    </row>
    <row r="23" spans="1:5" x14ac:dyDescent="0.2">
      <c r="A23" s="54" t="s">
        <v>34</v>
      </c>
      <c r="B23" s="54" t="s">
        <v>281</v>
      </c>
      <c r="C23" s="99">
        <f>SUM(C24:C34)</f>
        <v>26596212</v>
      </c>
      <c r="D23" s="99">
        <f>SUM(D24:D34)</f>
        <v>0</v>
      </c>
      <c r="E23" s="99">
        <f>SUM(E24:E34)</f>
        <v>26596212</v>
      </c>
    </row>
    <row r="24" spans="1:5" x14ac:dyDescent="0.2">
      <c r="A24" s="54" t="s">
        <v>36</v>
      </c>
      <c r="B24" s="54" t="s">
        <v>317</v>
      </c>
      <c r="C24" s="102">
        <v>4486061</v>
      </c>
      <c r="D24" s="103">
        <v>0</v>
      </c>
      <c r="E24" s="102">
        <v>4486061</v>
      </c>
    </row>
    <row r="25" spans="1:5" x14ac:dyDescent="0.2">
      <c r="A25" s="54" t="s">
        <v>38</v>
      </c>
      <c r="B25" s="54" t="s">
        <v>318</v>
      </c>
      <c r="C25" s="102">
        <v>10202770</v>
      </c>
      <c r="D25" s="103">
        <v>0</v>
      </c>
      <c r="E25" s="102">
        <v>10202770</v>
      </c>
    </row>
    <row r="26" spans="1:5" x14ac:dyDescent="0.2">
      <c r="A26" s="54" t="s">
        <v>40</v>
      </c>
      <c r="B26" s="54" t="s">
        <v>319</v>
      </c>
      <c r="C26" s="102">
        <v>872373</v>
      </c>
      <c r="D26" s="103">
        <v>0</v>
      </c>
      <c r="E26" s="102">
        <v>872373</v>
      </c>
    </row>
    <row r="27" spans="1:5" x14ac:dyDescent="0.2">
      <c r="A27" s="54" t="s">
        <v>113</v>
      </c>
      <c r="B27" s="54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4" t="s">
        <v>42</v>
      </c>
      <c r="B28" s="55" t="s">
        <v>326</v>
      </c>
      <c r="C28" s="102">
        <v>22215</v>
      </c>
      <c r="D28" s="103">
        <v>0</v>
      </c>
      <c r="E28" s="102">
        <v>22215</v>
      </c>
    </row>
    <row r="29" spans="1:5" x14ac:dyDescent="0.2">
      <c r="A29" s="54" t="s">
        <v>249</v>
      </c>
      <c r="B29" s="54" t="s">
        <v>269</v>
      </c>
      <c r="C29" s="102">
        <v>169570</v>
      </c>
      <c r="D29" s="103">
        <v>0</v>
      </c>
      <c r="E29" s="102">
        <v>169570</v>
      </c>
    </row>
    <row r="30" spans="1:5" x14ac:dyDescent="0.2">
      <c r="A30" s="54" t="s">
        <v>250</v>
      </c>
      <c r="B30" s="55" t="s">
        <v>320</v>
      </c>
      <c r="C30" s="102">
        <v>23062</v>
      </c>
      <c r="D30" s="103">
        <v>0</v>
      </c>
      <c r="E30" s="102">
        <v>23062</v>
      </c>
    </row>
    <row r="31" spans="1:5" x14ac:dyDescent="0.2">
      <c r="A31" s="54" t="s">
        <v>46</v>
      </c>
      <c r="B31" s="54" t="s">
        <v>321</v>
      </c>
      <c r="C31" s="102">
        <v>195143</v>
      </c>
      <c r="D31" s="103">
        <v>0</v>
      </c>
      <c r="E31" s="102">
        <v>195143</v>
      </c>
    </row>
    <row r="32" spans="1:5" ht="25.5" x14ac:dyDescent="0.2">
      <c r="A32" s="54" t="s">
        <v>48</v>
      </c>
      <c r="B32" s="55" t="s">
        <v>327</v>
      </c>
      <c r="C32" s="102">
        <v>0</v>
      </c>
      <c r="D32" s="103">
        <v>0</v>
      </c>
      <c r="E32" s="102">
        <v>0</v>
      </c>
    </row>
    <row r="33" spans="1:5" x14ac:dyDescent="0.2">
      <c r="A33" s="54" t="s">
        <v>122</v>
      </c>
      <c r="B33" s="54" t="s">
        <v>322</v>
      </c>
      <c r="C33" s="102">
        <v>0</v>
      </c>
      <c r="D33" s="103">
        <v>0</v>
      </c>
      <c r="E33" s="102">
        <v>0</v>
      </c>
    </row>
    <row r="34" spans="1:5" x14ac:dyDescent="0.2">
      <c r="A34" s="54" t="s">
        <v>162</v>
      </c>
      <c r="B34" s="55" t="s">
        <v>323</v>
      </c>
      <c r="C34" s="102">
        <v>10625018</v>
      </c>
      <c r="D34" s="103">
        <v>0</v>
      </c>
      <c r="E34" s="102">
        <v>10625018</v>
      </c>
    </row>
    <row r="35" spans="1:5" x14ac:dyDescent="0.2">
      <c r="A35" s="54" t="s">
        <v>50</v>
      </c>
      <c r="B35" s="54" t="s">
        <v>51</v>
      </c>
      <c r="C35" s="99">
        <f>SUM(C36:C40)</f>
        <v>14409114</v>
      </c>
      <c r="D35" s="99">
        <f>SUM(D36:D40)</f>
        <v>0</v>
      </c>
      <c r="E35" s="99">
        <f>SUM(E36:E40)</f>
        <v>14409114</v>
      </c>
    </row>
    <row r="36" spans="1:5" x14ac:dyDescent="0.2">
      <c r="A36" s="54" t="s">
        <v>328</v>
      </c>
      <c r="B36" s="54" t="s">
        <v>53</v>
      </c>
      <c r="C36" s="102">
        <v>16954841</v>
      </c>
      <c r="D36" s="103">
        <v>0</v>
      </c>
      <c r="E36" s="102">
        <v>16954841</v>
      </c>
    </row>
    <row r="37" spans="1:5" x14ac:dyDescent="0.2">
      <c r="A37" s="54" t="s">
        <v>329</v>
      </c>
      <c r="B37" s="54" t="s">
        <v>374</v>
      </c>
      <c r="C37" s="102">
        <v>0</v>
      </c>
      <c r="D37" s="103">
        <v>0</v>
      </c>
      <c r="E37" s="102">
        <v>0</v>
      </c>
    </row>
    <row r="38" spans="1:5" x14ac:dyDescent="0.2">
      <c r="A38" s="54" t="s">
        <v>331</v>
      </c>
      <c r="B38" s="56" t="s">
        <v>330</v>
      </c>
      <c r="C38" s="102">
        <v>232562</v>
      </c>
      <c r="D38" s="103">
        <v>0</v>
      </c>
      <c r="E38" s="102">
        <v>232562</v>
      </c>
    </row>
    <row r="39" spans="1:5" ht="25.5" x14ac:dyDescent="0.2">
      <c r="A39" s="54" t="s">
        <v>367</v>
      </c>
      <c r="B39" s="62" t="s">
        <v>370</v>
      </c>
      <c r="C39" s="102">
        <v>-5856</v>
      </c>
      <c r="D39" s="103">
        <v>0</v>
      </c>
      <c r="E39" s="102">
        <v>-5856</v>
      </c>
    </row>
    <row r="40" spans="1:5" x14ac:dyDescent="0.2">
      <c r="A40" s="54" t="s">
        <v>369</v>
      </c>
      <c r="B40" s="56" t="s">
        <v>325</v>
      </c>
      <c r="C40" s="102">
        <v>-2772433</v>
      </c>
      <c r="D40" s="103">
        <v>0</v>
      </c>
      <c r="E40" s="102">
        <v>-2772433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30711656</v>
      </c>
      <c r="D42" s="103">
        <v>0</v>
      </c>
      <c r="E42" s="102">
        <v>30711656</v>
      </c>
    </row>
    <row r="43" spans="1:5" s="80" customFormat="1" x14ac:dyDescent="0.2">
      <c r="A43" s="57" t="s">
        <v>62</v>
      </c>
      <c r="B43" s="57" t="s">
        <v>272</v>
      </c>
      <c r="C43" s="102">
        <v>30711656</v>
      </c>
      <c r="D43" s="103">
        <v>0</v>
      </c>
      <c r="E43" s="102">
        <v>30711656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404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99">
        <f>SUM(C9:C21)</f>
        <v>58411934</v>
      </c>
      <c r="D8" s="99">
        <f>SUM(D9:D21)</f>
        <v>-12180127</v>
      </c>
      <c r="E8" s="99">
        <f>SUM(E9:E21)</f>
        <v>46231807</v>
      </c>
    </row>
    <row r="9" spans="1:5" x14ac:dyDescent="0.2">
      <c r="A9" s="54" t="s">
        <v>10</v>
      </c>
      <c r="B9" s="54" t="s">
        <v>308</v>
      </c>
      <c r="C9" s="102">
        <v>2524606</v>
      </c>
      <c r="D9" s="103">
        <v>0</v>
      </c>
      <c r="E9" s="102">
        <v>2524606</v>
      </c>
    </row>
    <row r="10" spans="1:5" x14ac:dyDescent="0.2">
      <c r="A10" s="54" t="s">
        <v>12</v>
      </c>
      <c r="B10" s="55" t="s">
        <v>309</v>
      </c>
      <c r="C10" s="102">
        <v>14786588</v>
      </c>
      <c r="D10" s="103">
        <v>0</v>
      </c>
      <c r="E10" s="102">
        <v>14786588</v>
      </c>
    </row>
    <row r="11" spans="1:5" ht="25.5" x14ac:dyDescent="0.2">
      <c r="A11" s="54" t="s">
        <v>14</v>
      </c>
      <c r="B11" s="55" t="s">
        <v>310</v>
      </c>
      <c r="C11" s="102">
        <v>211285</v>
      </c>
      <c r="D11" s="102">
        <v>-110354</v>
      </c>
      <c r="E11" s="102">
        <v>100931</v>
      </c>
    </row>
    <row r="12" spans="1:5" x14ac:dyDescent="0.2">
      <c r="A12" s="54" t="s">
        <v>16</v>
      </c>
      <c r="B12" s="54" t="s">
        <v>311</v>
      </c>
      <c r="C12" s="102">
        <v>33323177</v>
      </c>
      <c r="D12" s="102">
        <v>-8763661</v>
      </c>
      <c r="E12" s="102">
        <v>24559516</v>
      </c>
    </row>
    <row r="13" spans="1:5" x14ac:dyDescent="0.2">
      <c r="A13" s="54" t="s">
        <v>18</v>
      </c>
      <c r="B13" s="54" t="s">
        <v>312</v>
      </c>
      <c r="C13" s="102">
        <v>1527998</v>
      </c>
      <c r="D13" s="102">
        <v>-576662</v>
      </c>
      <c r="E13" s="102">
        <v>951336</v>
      </c>
    </row>
    <row r="14" spans="1:5" x14ac:dyDescent="0.2">
      <c r="A14" s="54" t="s">
        <v>20</v>
      </c>
      <c r="B14" s="54" t="s">
        <v>313</v>
      </c>
      <c r="C14" s="102">
        <v>203783</v>
      </c>
      <c r="D14" s="103">
        <v>0</v>
      </c>
      <c r="E14" s="102">
        <v>203783</v>
      </c>
    </row>
    <row r="15" spans="1:5" x14ac:dyDescent="0.2">
      <c r="A15" s="54" t="s">
        <v>22</v>
      </c>
      <c r="B15" s="54" t="s">
        <v>314</v>
      </c>
      <c r="C15" s="102">
        <v>1480876</v>
      </c>
      <c r="D15" s="102">
        <v>-840830</v>
      </c>
      <c r="E15" s="102">
        <v>640046</v>
      </c>
    </row>
    <row r="16" spans="1:5" x14ac:dyDescent="0.2">
      <c r="A16" s="54" t="s">
        <v>24</v>
      </c>
      <c r="B16" s="54" t="s">
        <v>27</v>
      </c>
      <c r="C16" s="102">
        <v>456551</v>
      </c>
      <c r="D16" s="102">
        <v>-343220</v>
      </c>
      <c r="E16" s="102">
        <v>113331</v>
      </c>
    </row>
    <row r="17" spans="1:5" x14ac:dyDescent="0.2">
      <c r="A17" s="54" t="s">
        <v>26</v>
      </c>
      <c r="B17" s="55" t="s">
        <v>315</v>
      </c>
      <c r="C17" s="102">
        <v>3136857</v>
      </c>
      <c r="D17" s="102">
        <v>-1353023</v>
      </c>
      <c r="E17" s="102">
        <v>1783834</v>
      </c>
    </row>
    <row r="18" spans="1:5" ht="25.5" x14ac:dyDescent="0.2">
      <c r="A18" s="54" t="s">
        <v>173</v>
      </c>
      <c r="B18" s="55" t="s">
        <v>247</v>
      </c>
      <c r="C18" s="102">
        <v>34084</v>
      </c>
      <c r="D18" s="103">
        <v>0</v>
      </c>
      <c r="E18" s="102">
        <v>34084</v>
      </c>
    </row>
    <row r="19" spans="1:5" x14ac:dyDescent="0.2">
      <c r="A19" s="54" t="s">
        <v>175</v>
      </c>
      <c r="B19" s="54" t="s">
        <v>134</v>
      </c>
      <c r="C19" s="102">
        <v>9768</v>
      </c>
      <c r="D19" s="103">
        <v>0</v>
      </c>
      <c r="E19" s="102">
        <v>9768</v>
      </c>
    </row>
    <row r="20" spans="1:5" x14ac:dyDescent="0.2">
      <c r="A20" s="54" t="s">
        <v>159</v>
      </c>
      <c r="B20" s="54" t="s">
        <v>316</v>
      </c>
      <c r="C20" s="102">
        <v>716361</v>
      </c>
      <c r="D20" s="102">
        <v>-192377</v>
      </c>
      <c r="E20" s="102">
        <v>523984</v>
      </c>
    </row>
    <row r="21" spans="1:5" x14ac:dyDescent="0.2">
      <c r="A21" s="54" t="s">
        <v>178</v>
      </c>
      <c r="B21" s="54" t="s">
        <v>136</v>
      </c>
      <c r="C21" s="102">
        <v>0</v>
      </c>
      <c r="D21" s="102">
        <v>0</v>
      </c>
      <c r="E21" s="102">
        <v>0</v>
      </c>
    </row>
    <row r="22" spans="1:5" x14ac:dyDescent="0.2">
      <c r="A22" s="54" t="s">
        <v>32</v>
      </c>
      <c r="B22" s="54" t="s">
        <v>33</v>
      </c>
      <c r="C22" s="99">
        <f>+C23+C35</f>
        <v>46231808</v>
      </c>
      <c r="D22" s="99">
        <f>+D23+D35</f>
        <v>0</v>
      </c>
      <c r="E22" s="99">
        <f>+E23+E35</f>
        <v>46231807</v>
      </c>
    </row>
    <row r="23" spans="1:5" x14ac:dyDescent="0.2">
      <c r="A23" s="54" t="s">
        <v>34</v>
      </c>
      <c r="B23" s="54" t="s">
        <v>281</v>
      </c>
      <c r="C23" s="99">
        <f>SUM(C24:C34)</f>
        <v>36112817</v>
      </c>
      <c r="D23" s="99">
        <f>SUM(D24:D34)</f>
        <v>0</v>
      </c>
      <c r="E23" s="99">
        <f>SUM(E24:E34)</f>
        <v>36112817</v>
      </c>
    </row>
    <row r="24" spans="1:5" x14ac:dyDescent="0.2">
      <c r="A24" s="54" t="s">
        <v>36</v>
      </c>
      <c r="B24" s="54" t="s">
        <v>317</v>
      </c>
      <c r="C24" s="102">
        <v>4688363</v>
      </c>
      <c r="D24" s="103">
        <v>0</v>
      </c>
      <c r="E24" s="102">
        <v>4688363</v>
      </c>
    </row>
    <row r="25" spans="1:5" x14ac:dyDescent="0.2">
      <c r="A25" s="54" t="s">
        <v>38</v>
      </c>
      <c r="B25" s="54" t="s">
        <v>318</v>
      </c>
      <c r="C25" s="102">
        <v>13905794</v>
      </c>
      <c r="D25" s="103">
        <v>0</v>
      </c>
      <c r="E25" s="102">
        <v>13905794</v>
      </c>
    </row>
    <row r="26" spans="1:5" x14ac:dyDescent="0.2">
      <c r="A26" s="54" t="s">
        <v>40</v>
      </c>
      <c r="B26" s="54" t="s">
        <v>319</v>
      </c>
      <c r="C26" s="102">
        <v>1345761</v>
      </c>
      <c r="D26" s="103">
        <v>0</v>
      </c>
      <c r="E26" s="102">
        <v>1345761</v>
      </c>
    </row>
    <row r="27" spans="1:5" x14ac:dyDescent="0.2">
      <c r="A27" s="54" t="s">
        <v>113</v>
      </c>
      <c r="B27" s="54" t="s">
        <v>265</v>
      </c>
      <c r="C27" s="103">
        <v>0</v>
      </c>
      <c r="D27" s="103">
        <v>0</v>
      </c>
      <c r="E27" s="103">
        <v>0</v>
      </c>
    </row>
    <row r="28" spans="1:5" ht="25.5" x14ac:dyDescent="0.2">
      <c r="A28" s="54" t="s">
        <v>42</v>
      </c>
      <c r="B28" s="55" t="s">
        <v>326</v>
      </c>
      <c r="C28" s="102">
        <v>24836</v>
      </c>
      <c r="D28" s="103">
        <v>0</v>
      </c>
      <c r="E28" s="102">
        <v>24836</v>
      </c>
    </row>
    <row r="29" spans="1:5" x14ac:dyDescent="0.2">
      <c r="A29" s="54" t="s">
        <v>249</v>
      </c>
      <c r="B29" s="54" t="s">
        <v>269</v>
      </c>
      <c r="C29" s="102">
        <v>172515</v>
      </c>
      <c r="D29" s="103">
        <v>0</v>
      </c>
      <c r="E29" s="102">
        <v>172515</v>
      </c>
    </row>
    <row r="30" spans="1:5" x14ac:dyDescent="0.2">
      <c r="A30" s="54" t="s">
        <v>250</v>
      </c>
      <c r="B30" s="55" t="s">
        <v>320</v>
      </c>
      <c r="C30" s="102">
        <v>7268</v>
      </c>
      <c r="D30" s="103">
        <v>0</v>
      </c>
      <c r="E30" s="102">
        <v>7268</v>
      </c>
    </row>
    <row r="31" spans="1:5" x14ac:dyDescent="0.2">
      <c r="A31" s="54" t="s">
        <v>46</v>
      </c>
      <c r="B31" s="54" t="s">
        <v>321</v>
      </c>
      <c r="C31" s="102">
        <v>195143</v>
      </c>
      <c r="D31" s="103">
        <v>0</v>
      </c>
      <c r="E31" s="102">
        <v>195143</v>
      </c>
    </row>
    <row r="32" spans="1:5" ht="25.5" x14ac:dyDescent="0.2">
      <c r="A32" s="54" t="s">
        <v>48</v>
      </c>
      <c r="B32" s="55" t="s">
        <v>327</v>
      </c>
      <c r="C32" s="102">
        <v>0</v>
      </c>
      <c r="D32" s="103">
        <v>0</v>
      </c>
      <c r="E32" s="102">
        <v>0</v>
      </c>
    </row>
    <row r="33" spans="1:5" x14ac:dyDescent="0.2">
      <c r="A33" s="54" t="s">
        <v>122</v>
      </c>
      <c r="B33" s="54" t="s">
        <v>322</v>
      </c>
      <c r="C33" s="102">
        <v>0</v>
      </c>
      <c r="D33" s="103">
        <v>0</v>
      </c>
      <c r="E33" s="102">
        <v>0</v>
      </c>
    </row>
    <row r="34" spans="1:5" x14ac:dyDescent="0.2">
      <c r="A34" s="54" t="s">
        <v>162</v>
      </c>
      <c r="B34" s="55" t="s">
        <v>323</v>
      </c>
      <c r="C34" s="102">
        <v>15773137</v>
      </c>
      <c r="D34" s="103">
        <v>0</v>
      </c>
      <c r="E34" s="102">
        <v>15773137</v>
      </c>
    </row>
    <row r="35" spans="1:5" x14ac:dyDescent="0.2">
      <c r="A35" s="54" t="s">
        <v>50</v>
      </c>
      <c r="B35" s="54" t="s">
        <v>51</v>
      </c>
      <c r="C35" s="99">
        <f>SUM(C36:C40)</f>
        <v>10118991</v>
      </c>
      <c r="D35" s="99">
        <f>SUM(D36:D40)</f>
        <v>0</v>
      </c>
      <c r="E35" s="99">
        <f>SUM(E36:E40)</f>
        <v>10118990</v>
      </c>
    </row>
    <row r="36" spans="1:5" x14ac:dyDescent="0.2">
      <c r="A36" s="54" t="s">
        <v>328</v>
      </c>
      <c r="B36" s="54" t="s">
        <v>53</v>
      </c>
      <c r="C36" s="102">
        <v>12428866</v>
      </c>
      <c r="D36" s="103">
        <v>0</v>
      </c>
      <c r="E36" s="102">
        <v>12428866</v>
      </c>
    </row>
    <row r="37" spans="1:5" x14ac:dyDescent="0.2">
      <c r="A37" s="54" t="s">
        <v>329</v>
      </c>
      <c r="B37" s="54" t="s">
        <v>374</v>
      </c>
      <c r="C37" s="102">
        <v>0</v>
      </c>
      <c r="D37" s="103">
        <v>0</v>
      </c>
      <c r="E37" s="102">
        <v>0</v>
      </c>
    </row>
    <row r="38" spans="1:5" x14ac:dyDescent="0.2">
      <c r="A38" s="54" t="s">
        <v>331</v>
      </c>
      <c r="B38" s="56" t="s">
        <v>330</v>
      </c>
      <c r="C38" s="102">
        <v>232570</v>
      </c>
      <c r="D38" s="103">
        <v>0</v>
      </c>
      <c r="E38" s="102">
        <v>232570</v>
      </c>
    </row>
    <row r="39" spans="1:5" ht="25.5" x14ac:dyDescent="0.2">
      <c r="A39" s="54" t="s">
        <v>367</v>
      </c>
      <c r="B39" s="62" t="s">
        <v>370</v>
      </c>
      <c r="C39" s="102">
        <v>-5550</v>
      </c>
      <c r="D39" s="103">
        <v>0</v>
      </c>
      <c r="E39" s="102">
        <v>-5550</v>
      </c>
    </row>
    <row r="40" spans="1:5" x14ac:dyDescent="0.2">
      <c r="A40" s="54" t="s">
        <v>369</v>
      </c>
      <c r="B40" s="56" t="s">
        <v>325</v>
      </c>
      <c r="C40" s="102">
        <f>5334-2542229</f>
        <v>-2536895</v>
      </c>
      <c r="D40" s="103">
        <v>0</v>
      </c>
      <c r="E40" s="102">
        <v>-2536896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26910289</v>
      </c>
      <c r="D42" s="103">
        <v>0</v>
      </c>
      <c r="E42" s="102">
        <v>26910289</v>
      </c>
    </row>
    <row r="43" spans="1:5" s="80" customFormat="1" x14ac:dyDescent="0.2">
      <c r="A43" s="57" t="s">
        <v>62</v>
      </c>
      <c r="B43" s="57" t="s">
        <v>272</v>
      </c>
      <c r="C43" s="102">
        <v>26910289</v>
      </c>
      <c r="D43" s="103">
        <v>0</v>
      </c>
      <c r="E43" s="102">
        <v>26910289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402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99">
        <f>SUM(C9:C21)</f>
        <v>55028089</v>
      </c>
      <c r="D8" s="99">
        <f>SUM(D9:D21)</f>
        <v>-12520295</v>
      </c>
      <c r="E8" s="99">
        <f>SUM(E9:E21)</f>
        <v>42507794</v>
      </c>
    </row>
    <row r="9" spans="1:5" x14ac:dyDescent="0.2">
      <c r="A9" s="54" t="s">
        <v>10</v>
      </c>
      <c r="B9" s="54" t="s">
        <v>308</v>
      </c>
      <c r="C9" s="102">
        <v>2698314</v>
      </c>
      <c r="D9" s="103">
        <v>0</v>
      </c>
      <c r="E9" s="102">
        <v>2698314</v>
      </c>
    </row>
    <row r="10" spans="1:5" x14ac:dyDescent="0.2">
      <c r="A10" s="54" t="s">
        <v>12</v>
      </c>
      <c r="B10" s="55" t="s">
        <v>309</v>
      </c>
      <c r="C10" s="102">
        <v>10413971</v>
      </c>
      <c r="D10" s="103">
        <v>0</v>
      </c>
      <c r="E10" s="102">
        <v>10413971</v>
      </c>
    </row>
    <row r="11" spans="1:5" ht="25.5" x14ac:dyDescent="0.2">
      <c r="A11" s="54" t="s">
        <v>14</v>
      </c>
      <c r="B11" s="55" t="s">
        <v>310</v>
      </c>
      <c r="C11" s="102">
        <v>232029</v>
      </c>
      <c r="D11" s="102">
        <v>-91454</v>
      </c>
      <c r="E11" s="102">
        <v>140575</v>
      </c>
    </row>
    <row r="12" spans="1:5" x14ac:dyDescent="0.2">
      <c r="A12" s="54" t="s">
        <v>16</v>
      </c>
      <c r="B12" s="54" t="s">
        <v>311</v>
      </c>
      <c r="C12" s="102">
        <v>33456438</v>
      </c>
      <c r="D12" s="102">
        <v>-8958786</v>
      </c>
      <c r="E12" s="102">
        <v>24497652</v>
      </c>
    </row>
    <row r="13" spans="1:5" x14ac:dyDescent="0.2">
      <c r="A13" s="54" t="s">
        <v>18</v>
      </c>
      <c r="B13" s="54" t="s">
        <v>312</v>
      </c>
      <c r="C13" s="102">
        <v>2020638</v>
      </c>
      <c r="D13" s="102">
        <v>-590234</v>
      </c>
      <c r="E13" s="102">
        <v>1430404</v>
      </c>
    </row>
    <row r="14" spans="1:5" x14ac:dyDescent="0.2">
      <c r="A14" s="54" t="s">
        <v>20</v>
      </c>
      <c r="B14" s="54" t="s">
        <v>313</v>
      </c>
      <c r="C14" s="102">
        <v>232413</v>
      </c>
      <c r="D14" s="103">
        <v>0</v>
      </c>
      <c r="E14" s="102">
        <v>232413</v>
      </c>
    </row>
    <row r="15" spans="1:5" x14ac:dyDescent="0.2">
      <c r="A15" s="54" t="s">
        <v>22</v>
      </c>
      <c r="B15" s="54" t="s">
        <v>314</v>
      </c>
      <c r="C15" s="102">
        <v>1490039</v>
      </c>
      <c r="D15" s="102">
        <v>-836226</v>
      </c>
      <c r="E15" s="102">
        <v>653813</v>
      </c>
    </row>
    <row r="16" spans="1:5" x14ac:dyDescent="0.2">
      <c r="A16" s="54" t="s">
        <v>24</v>
      </c>
      <c r="B16" s="54" t="s">
        <v>27</v>
      </c>
      <c r="C16" s="102">
        <v>570378</v>
      </c>
      <c r="D16" s="102">
        <v>-449420</v>
      </c>
      <c r="E16" s="102">
        <v>120958</v>
      </c>
    </row>
    <row r="17" spans="1:5" x14ac:dyDescent="0.2">
      <c r="A17" s="54" t="s">
        <v>26</v>
      </c>
      <c r="B17" s="55" t="s">
        <v>315</v>
      </c>
      <c r="C17" s="102">
        <v>3159977</v>
      </c>
      <c r="D17" s="102">
        <v>-1388934</v>
      </c>
      <c r="E17" s="102">
        <v>1771043</v>
      </c>
    </row>
    <row r="18" spans="1:5" ht="25.5" x14ac:dyDescent="0.2">
      <c r="A18" s="54" t="s">
        <v>173</v>
      </c>
      <c r="B18" s="55" t="s">
        <v>247</v>
      </c>
      <c r="C18" s="102">
        <v>36596</v>
      </c>
      <c r="D18" s="103">
        <v>0</v>
      </c>
      <c r="E18" s="102">
        <v>36596</v>
      </c>
    </row>
    <row r="19" spans="1:5" x14ac:dyDescent="0.2">
      <c r="A19" s="54" t="s">
        <v>175</v>
      </c>
      <c r="B19" s="54" t="s">
        <v>134</v>
      </c>
      <c r="C19" s="102">
        <v>8494</v>
      </c>
      <c r="D19" s="103">
        <v>0</v>
      </c>
      <c r="E19" s="102">
        <v>8494</v>
      </c>
    </row>
    <row r="20" spans="1:5" x14ac:dyDescent="0.2">
      <c r="A20" s="54" t="s">
        <v>159</v>
      </c>
      <c r="B20" s="54" t="s">
        <v>316</v>
      </c>
      <c r="C20" s="102">
        <v>708802</v>
      </c>
      <c r="D20" s="102">
        <v>-205241</v>
      </c>
      <c r="E20" s="102">
        <v>503561</v>
      </c>
    </row>
    <row r="21" spans="1:5" x14ac:dyDescent="0.2">
      <c r="A21" s="54" t="s">
        <v>178</v>
      </c>
      <c r="B21" s="54" t="s">
        <v>136</v>
      </c>
      <c r="C21" s="102">
        <v>0</v>
      </c>
      <c r="D21" s="102">
        <v>0</v>
      </c>
      <c r="E21" s="102">
        <v>0</v>
      </c>
    </row>
    <row r="22" spans="1:5" x14ac:dyDescent="0.2">
      <c r="A22" s="54" t="s">
        <v>32</v>
      </c>
      <c r="B22" s="54" t="s">
        <v>33</v>
      </c>
      <c r="C22" s="99">
        <f>+C23+C35</f>
        <v>42507794</v>
      </c>
      <c r="D22" s="99">
        <f>+D23+D35</f>
        <v>0</v>
      </c>
      <c r="E22" s="99">
        <f>+E23+E35</f>
        <v>42507794</v>
      </c>
    </row>
    <row r="23" spans="1:5" x14ac:dyDescent="0.2">
      <c r="A23" s="54" t="s">
        <v>34</v>
      </c>
      <c r="B23" s="54" t="s">
        <v>281</v>
      </c>
      <c r="C23" s="99">
        <f>SUM(C24:C34)</f>
        <v>31876033</v>
      </c>
      <c r="D23" s="99">
        <f>SUM(D24:D34)</f>
        <v>0</v>
      </c>
      <c r="E23" s="99">
        <f>SUM(E24:E34)</f>
        <v>31876033</v>
      </c>
    </row>
    <row r="24" spans="1:5" x14ac:dyDescent="0.2">
      <c r="A24" s="54" t="s">
        <v>36</v>
      </c>
      <c r="B24" s="54" t="s">
        <v>317</v>
      </c>
      <c r="C24" s="102">
        <v>4922026</v>
      </c>
      <c r="D24" s="103">
        <v>0</v>
      </c>
      <c r="E24" s="102">
        <v>4922026</v>
      </c>
    </row>
    <row r="25" spans="1:5" x14ac:dyDescent="0.2">
      <c r="A25" s="54" t="s">
        <v>38</v>
      </c>
      <c r="B25" s="54" t="s">
        <v>318</v>
      </c>
      <c r="C25" s="102">
        <v>8574329</v>
      </c>
      <c r="D25" s="103">
        <v>0</v>
      </c>
      <c r="E25" s="102">
        <v>8574329</v>
      </c>
    </row>
    <row r="26" spans="1:5" x14ac:dyDescent="0.2">
      <c r="A26" s="54" t="s">
        <v>40</v>
      </c>
      <c r="B26" s="54" t="s">
        <v>319</v>
      </c>
      <c r="C26" s="102">
        <v>2428777</v>
      </c>
      <c r="D26" s="103">
        <v>0</v>
      </c>
      <c r="E26" s="102">
        <v>2428777</v>
      </c>
    </row>
    <row r="27" spans="1:5" x14ac:dyDescent="0.2">
      <c r="A27" s="54" t="s">
        <v>113</v>
      </c>
      <c r="B27" s="54" t="s">
        <v>265</v>
      </c>
      <c r="C27" s="103">
        <v>0</v>
      </c>
      <c r="D27" s="103">
        <v>0</v>
      </c>
      <c r="E27" s="103">
        <v>0</v>
      </c>
    </row>
    <row r="28" spans="1:5" ht="25.5" x14ac:dyDescent="0.2">
      <c r="A28" s="54" t="s">
        <v>42</v>
      </c>
      <c r="B28" s="55" t="s">
        <v>326</v>
      </c>
      <c r="C28" s="102">
        <v>31788</v>
      </c>
      <c r="D28" s="103">
        <v>0</v>
      </c>
      <c r="E28" s="102">
        <v>31788</v>
      </c>
    </row>
    <row r="29" spans="1:5" x14ac:dyDescent="0.2">
      <c r="A29" s="54" t="s">
        <v>249</v>
      </c>
      <c r="B29" s="54" t="s">
        <v>269</v>
      </c>
      <c r="C29" s="102">
        <v>203214</v>
      </c>
      <c r="D29" s="103">
        <v>0</v>
      </c>
      <c r="E29" s="102">
        <v>203214</v>
      </c>
    </row>
    <row r="30" spans="1:5" x14ac:dyDescent="0.2">
      <c r="A30" s="54" t="s">
        <v>250</v>
      </c>
      <c r="B30" s="55" t="s">
        <v>320</v>
      </c>
      <c r="C30" s="102">
        <v>16100</v>
      </c>
      <c r="D30" s="103">
        <v>0</v>
      </c>
      <c r="E30" s="102">
        <v>16100</v>
      </c>
    </row>
    <row r="31" spans="1:5" x14ac:dyDescent="0.2">
      <c r="A31" s="54" t="s">
        <v>46</v>
      </c>
      <c r="B31" s="54" t="s">
        <v>321</v>
      </c>
      <c r="C31" s="102">
        <v>193507</v>
      </c>
      <c r="D31" s="103">
        <v>0</v>
      </c>
      <c r="E31" s="102">
        <v>193507</v>
      </c>
    </row>
    <row r="32" spans="1:5" ht="25.5" x14ac:dyDescent="0.2">
      <c r="A32" s="54" t="s">
        <v>48</v>
      </c>
      <c r="B32" s="55" t="s">
        <v>327</v>
      </c>
      <c r="C32" s="102">
        <v>0</v>
      </c>
      <c r="D32" s="103">
        <v>0</v>
      </c>
      <c r="E32" s="102">
        <v>0</v>
      </c>
    </row>
    <row r="33" spans="1:5" x14ac:dyDescent="0.2">
      <c r="A33" s="54" t="s">
        <v>122</v>
      </c>
      <c r="B33" s="54" t="s">
        <v>322</v>
      </c>
      <c r="C33" s="102">
        <v>0</v>
      </c>
      <c r="D33" s="103">
        <v>0</v>
      </c>
      <c r="E33" s="102">
        <v>0</v>
      </c>
    </row>
    <row r="34" spans="1:5" x14ac:dyDescent="0.2">
      <c r="A34" s="54" t="s">
        <v>162</v>
      </c>
      <c r="B34" s="55" t="s">
        <v>323</v>
      </c>
      <c r="C34" s="102">
        <v>15506292</v>
      </c>
      <c r="D34" s="103">
        <v>0</v>
      </c>
      <c r="E34" s="102">
        <v>15506292</v>
      </c>
    </row>
    <row r="35" spans="1:5" x14ac:dyDescent="0.2">
      <c r="A35" s="54" t="s">
        <v>50</v>
      </c>
      <c r="B35" s="54" t="s">
        <v>51</v>
      </c>
      <c r="C35" s="99">
        <f>SUM(C36:C40)</f>
        <v>10631761</v>
      </c>
      <c r="D35" s="99">
        <f>SUM(D36:D40)</f>
        <v>0</v>
      </c>
      <c r="E35" s="99">
        <f>SUM(E36:E40)</f>
        <v>10631761</v>
      </c>
    </row>
    <row r="36" spans="1:5" x14ac:dyDescent="0.2">
      <c r="A36" s="54" t="s">
        <v>328</v>
      </c>
      <c r="B36" s="54" t="s">
        <v>53</v>
      </c>
      <c r="C36" s="102">
        <v>12428866</v>
      </c>
      <c r="D36" s="103">
        <v>0</v>
      </c>
      <c r="E36" s="102">
        <v>12428866</v>
      </c>
    </row>
    <row r="37" spans="1:5" x14ac:dyDescent="0.2">
      <c r="A37" s="54" t="s">
        <v>329</v>
      </c>
      <c r="B37" s="54" t="s">
        <v>374</v>
      </c>
      <c r="C37" s="102">
        <v>0</v>
      </c>
      <c r="D37" s="103">
        <v>0</v>
      </c>
      <c r="E37" s="102">
        <v>0</v>
      </c>
    </row>
    <row r="38" spans="1:5" x14ac:dyDescent="0.2">
      <c r="A38" s="54" t="s">
        <v>331</v>
      </c>
      <c r="B38" s="56" t="s">
        <v>330</v>
      </c>
      <c r="C38" s="102">
        <v>236506</v>
      </c>
      <c r="D38" s="103">
        <v>0</v>
      </c>
      <c r="E38" s="102">
        <v>236506</v>
      </c>
    </row>
    <row r="39" spans="1:5" ht="25.5" x14ac:dyDescent="0.2">
      <c r="A39" s="54" t="s">
        <v>367</v>
      </c>
      <c r="B39" s="62" t="s">
        <v>370</v>
      </c>
      <c r="C39" s="102">
        <v>-6281</v>
      </c>
      <c r="D39" s="103">
        <v>0</v>
      </c>
      <c r="E39" s="102">
        <v>-6281</v>
      </c>
    </row>
    <row r="40" spans="1:5" x14ac:dyDescent="0.2">
      <c r="A40" s="54" t="s">
        <v>369</v>
      </c>
      <c r="B40" s="56" t="s">
        <v>325</v>
      </c>
      <c r="C40" s="102">
        <v>-2027330</v>
      </c>
      <c r="D40" s="103">
        <v>0</v>
      </c>
      <c r="E40" s="102">
        <v>-2027330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24706058</v>
      </c>
      <c r="D42" s="103">
        <v>0</v>
      </c>
      <c r="E42" s="102">
        <v>24706058</v>
      </c>
    </row>
    <row r="43" spans="1:5" s="80" customFormat="1" x14ac:dyDescent="0.2">
      <c r="A43" s="57" t="s">
        <v>62</v>
      </c>
      <c r="B43" s="57" t="s">
        <v>272</v>
      </c>
      <c r="C43" s="102">
        <v>24706058</v>
      </c>
      <c r="D43" s="103">
        <v>0</v>
      </c>
      <c r="E43" s="102">
        <v>24706058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401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99">
        <f>SUM(C9:C21)</f>
        <v>53862419</v>
      </c>
      <c r="D8" s="99">
        <f>SUM(D9:D21)</f>
        <v>-12313612</v>
      </c>
      <c r="E8" s="99">
        <f>SUM(E9:E21)</f>
        <v>41548807</v>
      </c>
    </row>
    <row r="9" spans="1:5" x14ac:dyDescent="0.2">
      <c r="A9" s="54" t="s">
        <v>10</v>
      </c>
      <c r="B9" s="54" t="s">
        <v>308</v>
      </c>
      <c r="C9" s="102">
        <v>2364229</v>
      </c>
      <c r="D9" s="103">
        <v>0</v>
      </c>
      <c r="E9" s="102">
        <v>2364229</v>
      </c>
    </row>
    <row r="10" spans="1:5" x14ac:dyDescent="0.2">
      <c r="A10" s="54" t="s">
        <v>12</v>
      </c>
      <c r="B10" s="55" t="s">
        <v>309</v>
      </c>
      <c r="C10" s="102">
        <v>10274461</v>
      </c>
      <c r="D10" s="103">
        <v>0</v>
      </c>
      <c r="E10" s="102">
        <v>10274461</v>
      </c>
    </row>
    <row r="11" spans="1:5" ht="25.5" x14ac:dyDescent="0.2">
      <c r="A11" s="54" t="s">
        <v>14</v>
      </c>
      <c r="B11" s="55" t="s">
        <v>310</v>
      </c>
      <c r="C11" s="102">
        <v>469463</v>
      </c>
      <c r="D11" s="102">
        <v>-83652</v>
      </c>
      <c r="E11" s="102">
        <v>385811</v>
      </c>
    </row>
    <row r="12" spans="1:5" x14ac:dyDescent="0.2">
      <c r="A12" s="54" t="s">
        <v>16</v>
      </c>
      <c r="B12" s="54" t="s">
        <v>311</v>
      </c>
      <c r="C12" s="102">
        <v>32601865</v>
      </c>
      <c r="D12" s="102">
        <v>-8839119</v>
      </c>
      <c r="E12" s="102">
        <v>23762746</v>
      </c>
    </row>
    <row r="13" spans="1:5" x14ac:dyDescent="0.2">
      <c r="A13" s="54" t="s">
        <v>18</v>
      </c>
      <c r="B13" s="54" t="s">
        <v>312</v>
      </c>
      <c r="C13" s="102">
        <v>2249020</v>
      </c>
      <c r="D13" s="102">
        <v>-590253</v>
      </c>
      <c r="E13" s="102">
        <v>1658767</v>
      </c>
    </row>
    <row r="14" spans="1:5" x14ac:dyDescent="0.2">
      <c r="A14" s="54" t="s">
        <v>20</v>
      </c>
      <c r="B14" s="54" t="s">
        <v>313</v>
      </c>
      <c r="C14" s="102">
        <v>28630</v>
      </c>
      <c r="D14" s="103">
        <v>0</v>
      </c>
      <c r="E14" s="102">
        <v>28630</v>
      </c>
    </row>
    <row r="15" spans="1:5" x14ac:dyDescent="0.2">
      <c r="A15" s="54" t="s">
        <v>22</v>
      </c>
      <c r="B15" s="54" t="s">
        <v>314</v>
      </c>
      <c r="C15" s="102">
        <v>1456028</v>
      </c>
      <c r="D15" s="102">
        <v>-819157</v>
      </c>
      <c r="E15" s="102">
        <v>636871</v>
      </c>
    </row>
    <row r="16" spans="1:5" x14ac:dyDescent="0.2">
      <c r="A16" s="54" t="s">
        <v>24</v>
      </c>
      <c r="B16" s="54" t="s">
        <v>27</v>
      </c>
      <c r="C16" s="102">
        <v>569424</v>
      </c>
      <c r="D16" s="102">
        <v>-432944</v>
      </c>
      <c r="E16" s="102">
        <v>136480</v>
      </c>
    </row>
    <row r="17" spans="1:5" x14ac:dyDescent="0.2">
      <c r="A17" s="54" t="s">
        <v>26</v>
      </c>
      <c r="B17" s="55" t="s">
        <v>315</v>
      </c>
      <c r="C17" s="102">
        <v>3159324</v>
      </c>
      <c r="D17" s="102">
        <v>-1346162</v>
      </c>
      <c r="E17" s="102">
        <v>1813162</v>
      </c>
    </row>
    <row r="18" spans="1:5" ht="25.5" x14ac:dyDescent="0.2">
      <c r="A18" s="54" t="s">
        <v>173</v>
      </c>
      <c r="B18" s="55" t="s">
        <v>247</v>
      </c>
      <c r="C18" s="102">
        <v>36596</v>
      </c>
      <c r="D18" s="103">
        <v>0</v>
      </c>
      <c r="E18" s="102">
        <v>36596</v>
      </c>
    </row>
    <row r="19" spans="1:5" x14ac:dyDescent="0.2">
      <c r="A19" s="54" t="s">
        <v>175</v>
      </c>
      <c r="B19" s="54" t="s">
        <v>134</v>
      </c>
      <c r="C19" s="102">
        <v>8494</v>
      </c>
      <c r="D19" s="103">
        <v>0</v>
      </c>
      <c r="E19" s="102">
        <v>8494</v>
      </c>
    </row>
    <row r="20" spans="1:5" x14ac:dyDescent="0.2">
      <c r="A20" s="54" t="s">
        <v>159</v>
      </c>
      <c r="B20" s="54" t="s">
        <v>316</v>
      </c>
      <c r="C20" s="102">
        <v>644885</v>
      </c>
      <c r="D20" s="102">
        <v>-202325</v>
      </c>
      <c r="E20" s="102">
        <v>442560</v>
      </c>
    </row>
    <row r="21" spans="1:5" x14ac:dyDescent="0.2">
      <c r="A21" s="54" t="s">
        <v>178</v>
      </c>
      <c r="B21" s="54" t="s">
        <v>136</v>
      </c>
      <c r="C21" s="102">
        <v>0</v>
      </c>
      <c r="D21" s="102">
        <v>0</v>
      </c>
      <c r="E21" s="102">
        <v>0</v>
      </c>
    </row>
    <row r="22" spans="1:5" x14ac:dyDescent="0.2">
      <c r="A22" s="54" t="s">
        <v>32</v>
      </c>
      <c r="B22" s="54" t="s">
        <v>33</v>
      </c>
      <c r="C22" s="99">
        <f>+C23+C35</f>
        <v>41548807</v>
      </c>
      <c r="D22" s="99">
        <f>+D23+D35</f>
        <v>0</v>
      </c>
      <c r="E22" s="99">
        <f>+E23+E35</f>
        <v>41548807</v>
      </c>
    </row>
    <row r="23" spans="1:5" x14ac:dyDescent="0.2">
      <c r="A23" s="54" t="s">
        <v>34</v>
      </c>
      <c r="B23" s="54" t="s">
        <v>281</v>
      </c>
      <c r="C23" s="99">
        <f>SUM(C24:C34)</f>
        <v>30588389</v>
      </c>
      <c r="D23" s="99">
        <f>SUM(D24:D34)</f>
        <v>0</v>
      </c>
      <c r="E23" s="99">
        <f>SUM(E24:E34)</f>
        <v>30588389</v>
      </c>
    </row>
    <row r="24" spans="1:5" x14ac:dyDescent="0.2">
      <c r="A24" s="54" t="s">
        <v>36</v>
      </c>
      <c r="B24" s="54" t="s">
        <v>317</v>
      </c>
      <c r="C24" s="102">
        <v>4265416</v>
      </c>
      <c r="D24" s="103">
        <v>0</v>
      </c>
      <c r="E24" s="102">
        <v>4265416</v>
      </c>
    </row>
    <row r="25" spans="1:5" x14ac:dyDescent="0.2">
      <c r="A25" s="54" t="s">
        <v>38</v>
      </c>
      <c r="B25" s="54" t="s">
        <v>318</v>
      </c>
      <c r="C25" s="102">
        <v>8647773</v>
      </c>
      <c r="D25" s="103">
        <v>0</v>
      </c>
      <c r="E25" s="102">
        <v>8647773</v>
      </c>
    </row>
    <row r="26" spans="1:5" x14ac:dyDescent="0.2">
      <c r="A26" s="54" t="s">
        <v>40</v>
      </c>
      <c r="B26" s="54" t="s">
        <v>319</v>
      </c>
      <c r="C26" s="102">
        <v>1780973</v>
      </c>
      <c r="D26" s="103">
        <v>0</v>
      </c>
      <c r="E26" s="102">
        <v>1780973</v>
      </c>
    </row>
    <row r="27" spans="1:5" x14ac:dyDescent="0.2">
      <c r="A27" s="54" t="s">
        <v>113</v>
      </c>
      <c r="B27" s="54" t="s">
        <v>265</v>
      </c>
      <c r="C27" s="103">
        <v>0</v>
      </c>
      <c r="D27" s="103">
        <v>0</v>
      </c>
      <c r="E27" s="103">
        <v>0</v>
      </c>
    </row>
    <row r="28" spans="1:5" ht="25.5" x14ac:dyDescent="0.2">
      <c r="A28" s="54" t="s">
        <v>42</v>
      </c>
      <c r="B28" s="55" t="s">
        <v>326</v>
      </c>
      <c r="C28" s="102">
        <v>22486</v>
      </c>
      <c r="D28" s="103">
        <v>0</v>
      </c>
      <c r="E28" s="102">
        <v>22486</v>
      </c>
    </row>
    <row r="29" spans="1:5" x14ac:dyDescent="0.2">
      <c r="A29" s="54" t="s">
        <v>249</v>
      </c>
      <c r="B29" s="54" t="s">
        <v>269</v>
      </c>
      <c r="C29" s="102">
        <v>219000</v>
      </c>
      <c r="D29" s="103">
        <v>0</v>
      </c>
      <c r="E29" s="102">
        <v>219000</v>
      </c>
    </row>
    <row r="30" spans="1:5" x14ac:dyDescent="0.2">
      <c r="A30" s="54" t="s">
        <v>250</v>
      </c>
      <c r="B30" s="55" t="s">
        <v>320</v>
      </c>
      <c r="C30" s="102">
        <v>5287</v>
      </c>
      <c r="D30" s="103">
        <v>0</v>
      </c>
      <c r="E30" s="102">
        <v>5287</v>
      </c>
    </row>
    <row r="31" spans="1:5" x14ac:dyDescent="0.2">
      <c r="A31" s="54" t="s">
        <v>46</v>
      </c>
      <c r="B31" s="54" t="s">
        <v>321</v>
      </c>
      <c r="C31" s="102">
        <v>193507</v>
      </c>
      <c r="D31" s="103">
        <v>0</v>
      </c>
      <c r="E31" s="102">
        <v>193507</v>
      </c>
    </row>
    <row r="32" spans="1:5" ht="25.5" x14ac:dyDescent="0.2">
      <c r="A32" s="54" t="s">
        <v>48</v>
      </c>
      <c r="B32" s="55" t="s">
        <v>327</v>
      </c>
      <c r="C32" s="102">
        <v>0</v>
      </c>
      <c r="D32" s="103">
        <v>0</v>
      </c>
      <c r="E32" s="102">
        <v>0</v>
      </c>
    </row>
    <row r="33" spans="1:5" x14ac:dyDescent="0.2">
      <c r="A33" s="54" t="s">
        <v>122</v>
      </c>
      <c r="B33" s="54" t="s">
        <v>322</v>
      </c>
      <c r="C33" s="102">
        <v>0</v>
      </c>
      <c r="D33" s="103">
        <v>0</v>
      </c>
      <c r="E33" s="102">
        <v>0</v>
      </c>
    </row>
    <row r="34" spans="1:5" x14ac:dyDescent="0.2">
      <c r="A34" s="54" t="s">
        <v>162</v>
      </c>
      <c r="B34" s="55" t="s">
        <v>323</v>
      </c>
      <c r="C34" s="102">
        <v>15453947</v>
      </c>
      <c r="D34" s="103">
        <v>0</v>
      </c>
      <c r="E34" s="102">
        <v>15453947</v>
      </c>
    </row>
    <row r="35" spans="1:5" x14ac:dyDescent="0.2">
      <c r="A35" s="54" t="s">
        <v>50</v>
      </c>
      <c r="B35" s="54" t="s">
        <v>51</v>
      </c>
      <c r="C35" s="99">
        <f>SUM(C36:C40)</f>
        <v>10960418</v>
      </c>
      <c r="D35" s="99">
        <f>SUM(D36:D40)</f>
        <v>0</v>
      </c>
      <c r="E35" s="99">
        <f>SUM(E36:E40)</f>
        <v>10960418</v>
      </c>
    </row>
    <row r="36" spans="1:5" x14ac:dyDescent="0.2">
      <c r="A36" s="54" t="s">
        <v>328</v>
      </c>
      <c r="B36" s="54" t="s">
        <v>53</v>
      </c>
      <c r="C36" s="102">
        <v>12428866</v>
      </c>
      <c r="D36" s="103">
        <v>0</v>
      </c>
      <c r="E36" s="102">
        <v>12428866</v>
      </c>
    </row>
    <row r="37" spans="1:5" x14ac:dyDescent="0.2">
      <c r="A37" s="54" t="s">
        <v>329</v>
      </c>
      <c r="B37" s="54" t="s">
        <v>374</v>
      </c>
      <c r="C37" s="102">
        <v>0</v>
      </c>
      <c r="D37" s="103">
        <v>0</v>
      </c>
      <c r="E37" s="102">
        <v>0</v>
      </c>
    </row>
    <row r="38" spans="1:5" x14ac:dyDescent="0.2">
      <c r="A38" s="54" t="s">
        <v>331</v>
      </c>
      <c r="B38" s="56" t="s">
        <v>330</v>
      </c>
      <c r="C38" s="102">
        <v>236253</v>
      </c>
      <c r="D38" s="103">
        <v>0</v>
      </c>
      <c r="E38" s="102">
        <v>236253</v>
      </c>
    </row>
    <row r="39" spans="1:5" ht="25.5" x14ac:dyDescent="0.2">
      <c r="A39" s="54" t="s">
        <v>367</v>
      </c>
      <c r="B39" s="62" t="s">
        <v>370</v>
      </c>
      <c r="C39" s="102">
        <v>-5176</v>
      </c>
      <c r="D39" s="103">
        <v>0</v>
      </c>
      <c r="E39" s="102">
        <v>-5176</v>
      </c>
    </row>
    <row r="40" spans="1:5" x14ac:dyDescent="0.2">
      <c r="A40" s="54" t="s">
        <v>369</v>
      </c>
      <c r="B40" s="56" t="s">
        <v>325</v>
      </c>
      <c r="C40" s="102">
        <v>-1699525</v>
      </c>
      <c r="D40" s="103">
        <v>0</v>
      </c>
      <c r="E40" s="102">
        <v>-1699525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23193760</v>
      </c>
      <c r="D42" s="103">
        <v>0</v>
      </c>
      <c r="E42" s="102">
        <v>23193760</v>
      </c>
    </row>
    <row r="43" spans="1:5" s="80" customFormat="1" x14ac:dyDescent="0.2">
      <c r="A43" s="57" t="s">
        <v>62</v>
      </c>
      <c r="B43" s="57" t="s">
        <v>272</v>
      </c>
      <c r="C43" s="102">
        <v>23193760</v>
      </c>
      <c r="D43" s="103">
        <v>0</v>
      </c>
      <c r="E43" s="102">
        <v>23193760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399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99">
        <f>SUM(C9:C21)</f>
        <v>53398045</v>
      </c>
      <c r="D8" s="99">
        <f>SUM(D9:D21)</f>
        <v>-11818003</v>
      </c>
      <c r="E8" s="99">
        <f>SUM(E9:E21)</f>
        <v>41580042</v>
      </c>
    </row>
    <row r="9" spans="1:5" x14ac:dyDescent="0.2">
      <c r="A9" s="54" t="s">
        <v>10</v>
      </c>
      <c r="B9" s="54" t="s">
        <v>308</v>
      </c>
      <c r="C9" s="102">
        <v>1445150</v>
      </c>
      <c r="D9" s="103">
        <v>0</v>
      </c>
      <c r="E9" s="102">
        <v>1445150</v>
      </c>
    </row>
    <row r="10" spans="1:5" x14ac:dyDescent="0.2">
      <c r="A10" s="54" t="s">
        <v>12</v>
      </c>
      <c r="B10" s="55" t="s">
        <v>309</v>
      </c>
      <c r="C10" s="102">
        <v>10457459</v>
      </c>
      <c r="D10" s="103">
        <v>0</v>
      </c>
      <c r="E10" s="102">
        <v>10457459</v>
      </c>
    </row>
    <row r="11" spans="1:5" ht="25.5" x14ac:dyDescent="0.2">
      <c r="A11" s="54" t="s">
        <v>14</v>
      </c>
      <c r="B11" s="55" t="s">
        <v>310</v>
      </c>
      <c r="C11" s="102">
        <v>432644</v>
      </c>
      <c r="D11" s="102">
        <v>-83373</v>
      </c>
      <c r="E11" s="102">
        <v>349271</v>
      </c>
    </row>
    <row r="12" spans="1:5" x14ac:dyDescent="0.2">
      <c r="A12" s="54" t="s">
        <v>16</v>
      </c>
      <c r="B12" s="54" t="s">
        <v>311</v>
      </c>
      <c r="C12" s="102">
        <v>33344245</v>
      </c>
      <c r="D12" s="102">
        <v>-8464189</v>
      </c>
      <c r="E12" s="102">
        <v>24880056</v>
      </c>
    </row>
    <row r="13" spans="1:5" x14ac:dyDescent="0.2">
      <c r="A13" s="54" t="s">
        <v>18</v>
      </c>
      <c r="B13" s="54" t="s">
        <v>312</v>
      </c>
      <c r="C13" s="102">
        <v>1939649</v>
      </c>
      <c r="D13" s="102">
        <v>-548088</v>
      </c>
      <c r="E13" s="102">
        <v>1391561</v>
      </c>
    </row>
    <row r="14" spans="1:5" x14ac:dyDescent="0.2">
      <c r="A14" s="54" t="s">
        <v>20</v>
      </c>
      <c r="B14" s="54" t="s">
        <v>313</v>
      </c>
      <c r="C14" s="102">
        <v>28630</v>
      </c>
      <c r="D14" s="103">
        <v>0</v>
      </c>
      <c r="E14" s="102">
        <v>28630</v>
      </c>
    </row>
    <row r="15" spans="1:5" x14ac:dyDescent="0.2">
      <c r="A15" s="54" t="s">
        <v>22</v>
      </c>
      <c r="B15" s="54" t="s">
        <v>314</v>
      </c>
      <c r="C15" s="102">
        <v>1391038</v>
      </c>
      <c r="D15" s="102">
        <v>-812958</v>
      </c>
      <c r="E15" s="102">
        <v>578080</v>
      </c>
    </row>
    <row r="16" spans="1:5" x14ac:dyDescent="0.2">
      <c r="A16" s="54" t="s">
        <v>24</v>
      </c>
      <c r="B16" s="54" t="s">
        <v>27</v>
      </c>
      <c r="C16" s="102">
        <v>568817</v>
      </c>
      <c r="D16" s="102">
        <v>-414939</v>
      </c>
      <c r="E16" s="102">
        <v>153878</v>
      </c>
    </row>
    <row r="17" spans="1:5" x14ac:dyDescent="0.2">
      <c r="A17" s="54" t="s">
        <v>26</v>
      </c>
      <c r="B17" s="55" t="s">
        <v>315</v>
      </c>
      <c r="C17" s="102">
        <v>3155869</v>
      </c>
      <c r="D17" s="102">
        <v>-1302311</v>
      </c>
      <c r="E17" s="102">
        <v>1853558</v>
      </c>
    </row>
    <row r="18" spans="1:5" ht="25.5" x14ac:dyDescent="0.2">
      <c r="A18" s="54" t="s">
        <v>173</v>
      </c>
      <c r="B18" s="55" t="s">
        <v>247</v>
      </c>
      <c r="C18" s="102">
        <v>36596</v>
      </c>
      <c r="D18" s="103">
        <v>0</v>
      </c>
      <c r="E18" s="102">
        <v>36596</v>
      </c>
    </row>
    <row r="19" spans="1:5" x14ac:dyDescent="0.2">
      <c r="A19" s="54" t="s">
        <v>175</v>
      </c>
      <c r="B19" s="54" t="s">
        <v>134</v>
      </c>
      <c r="C19" s="102">
        <v>8494</v>
      </c>
      <c r="D19" s="103">
        <v>0</v>
      </c>
      <c r="E19" s="102">
        <v>8494</v>
      </c>
    </row>
    <row r="20" spans="1:5" x14ac:dyDescent="0.2">
      <c r="A20" s="54" t="s">
        <v>159</v>
      </c>
      <c r="B20" s="54" t="s">
        <v>316</v>
      </c>
      <c r="C20" s="102">
        <v>589454</v>
      </c>
      <c r="D20" s="102">
        <v>-192145</v>
      </c>
      <c r="E20" s="102">
        <v>397309</v>
      </c>
    </row>
    <row r="21" spans="1:5" x14ac:dyDescent="0.2">
      <c r="A21" s="54" t="s">
        <v>178</v>
      </c>
      <c r="B21" s="54" t="s">
        <v>136</v>
      </c>
      <c r="C21" s="102">
        <v>0</v>
      </c>
      <c r="D21" s="102">
        <v>0</v>
      </c>
      <c r="E21" s="102">
        <v>0</v>
      </c>
    </row>
    <row r="22" spans="1:5" x14ac:dyDescent="0.2">
      <c r="A22" s="54" t="s">
        <v>32</v>
      </c>
      <c r="B22" s="54" t="s">
        <v>33</v>
      </c>
      <c r="C22" s="99">
        <f>+C23+C35</f>
        <v>41580042</v>
      </c>
      <c r="D22" s="99">
        <f>+D23+D35</f>
        <v>0</v>
      </c>
      <c r="E22" s="99">
        <f>+E23+E35</f>
        <v>41580042</v>
      </c>
    </row>
    <row r="23" spans="1:5" x14ac:dyDescent="0.2">
      <c r="A23" s="54" t="s">
        <v>34</v>
      </c>
      <c r="B23" s="54" t="s">
        <v>281</v>
      </c>
      <c r="C23" s="99">
        <f>SUM(C24:C34)</f>
        <v>32624378</v>
      </c>
      <c r="D23" s="99">
        <f>SUM(D24:D34)</f>
        <v>0</v>
      </c>
      <c r="E23" s="99">
        <f>SUM(E24:E34)</f>
        <v>32624378</v>
      </c>
    </row>
    <row r="24" spans="1:5" x14ac:dyDescent="0.2">
      <c r="A24" s="54" t="s">
        <v>36</v>
      </c>
      <c r="B24" s="54" t="s">
        <v>317</v>
      </c>
      <c r="C24" s="102">
        <v>4067467</v>
      </c>
      <c r="D24" s="103">
        <v>0</v>
      </c>
      <c r="E24" s="102">
        <v>4067467</v>
      </c>
    </row>
    <row r="25" spans="1:5" x14ac:dyDescent="0.2">
      <c r="A25" s="54" t="s">
        <v>38</v>
      </c>
      <c r="B25" s="54" t="s">
        <v>318</v>
      </c>
      <c r="C25" s="102">
        <v>9508762</v>
      </c>
      <c r="D25" s="103">
        <v>0</v>
      </c>
      <c r="E25" s="102">
        <v>9508762</v>
      </c>
    </row>
    <row r="26" spans="1:5" x14ac:dyDescent="0.2">
      <c r="A26" s="54" t="s">
        <v>40</v>
      </c>
      <c r="B26" s="54" t="s">
        <v>319</v>
      </c>
      <c r="C26" s="102">
        <v>1551139</v>
      </c>
      <c r="D26" s="103">
        <v>0</v>
      </c>
      <c r="E26" s="102">
        <v>1551139</v>
      </c>
    </row>
    <row r="27" spans="1:5" x14ac:dyDescent="0.2">
      <c r="A27" s="54" t="s">
        <v>113</v>
      </c>
      <c r="B27" s="54" t="s">
        <v>265</v>
      </c>
      <c r="C27" s="103">
        <v>0</v>
      </c>
      <c r="D27" s="103">
        <v>0</v>
      </c>
      <c r="E27" s="103">
        <v>0</v>
      </c>
    </row>
    <row r="28" spans="1:5" ht="25.5" x14ac:dyDescent="0.2">
      <c r="A28" s="54" t="s">
        <v>42</v>
      </c>
      <c r="B28" s="55" t="s">
        <v>326</v>
      </c>
      <c r="C28" s="102">
        <v>20672</v>
      </c>
      <c r="D28" s="103">
        <v>0</v>
      </c>
      <c r="E28" s="102">
        <v>20672</v>
      </c>
    </row>
    <row r="29" spans="1:5" x14ac:dyDescent="0.2">
      <c r="A29" s="54" t="s">
        <v>249</v>
      </c>
      <c r="B29" s="54" t="s">
        <v>269</v>
      </c>
      <c r="C29" s="102">
        <v>272817</v>
      </c>
      <c r="D29" s="103">
        <v>0</v>
      </c>
      <c r="E29" s="102">
        <v>272817</v>
      </c>
    </row>
    <row r="30" spans="1:5" x14ac:dyDescent="0.2">
      <c r="A30" s="54" t="s">
        <v>250</v>
      </c>
      <c r="B30" s="55" t="s">
        <v>320</v>
      </c>
      <c r="C30" s="102">
        <v>4587</v>
      </c>
      <c r="D30" s="103">
        <v>0</v>
      </c>
      <c r="E30" s="102">
        <v>4587</v>
      </c>
    </row>
    <row r="31" spans="1:5" x14ac:dyDescent="0.2">
      <c r="A31" s="54" t="s">
        <v>46</v>
      </c>
      <c r="B31" s="54" t="s">
        <v>321</v>
      </c>
      <c r="C31" s="102">
        <v>193507</v>
      </c>
      <c r="D31" s="103">
        <v>0</v>
      </c>
      <c r="E31" s="102">
        <v>193507</v>
      </c>
    </row>
    <row r="32" spans="1:5" ht="25.5" x14ac:dyDescent="0.2">
      <c r="A32" s="54" t="s">
        <v>48</v>
      </c>
      <c r="B32" s="55" t="s">
        <v>327</v>
      </c>
      <c r="C32" s="102">
        <v>0</v>
      </c>
      <c r="D32" s="103">
        <v>0</v>
      </c>
      <c r="E32" s="102">
        <v>0</v>
      </c>
    </row>
    <row r="33" spans="1:5" x14ac:dyDescent="0.2">
      <c r="A33" s="54" t="s">
        <v>122</v>
      </c>
      <c r="B33" s="54" t="s">
        <v>322</v>
      </c>
      <c r="C33" s="103">
        <v>0</v>
      </c>
      <c r="D33" s="103">
        <v>0</v>
      </c>
      <c r="E33" s="103">
        <v>0</v>
      </c>
    </row>
    <row r="34" spans="1:5" x14ac:dyDescent="0.2">
      <c r="A34" s="54" t="s">
        <v>162</v>
      </c>
      <c r="B34" s="55" t="s">
        <v>323</v>
      </c>
      <c r="C34" s="102">
        <v>17005427</v>
      </c>
      <c r="D34" s="103">
        <v>0</v>
      </c>
      <c r="E34" s="102">
        <v>17005427</v>
      </c>
    </row>
    <row r="35" spans="1:5" x14ac:dyDescent="0.2">
      <c r="A35" s="54" t="s">
        <v>50</v>
      </c>
      <c r="B35" s="54" t="s">
        <v>51</v>
      </c>
      <c r="C35" s="99">
        <f>SUM(C36:C40)</f>
        <v>8955664</v>
      </c>
      <c r="D35" s="99">
        <f>SUM(D36:D40)</f>
        <v>0</v>
      </c>
      <c r="E35" s="99">
        <f>SUM(E36:E40)</f>
        <v>8955664</v>
      </c>
    </row>
    <row r="36" spans="1:5" x14ac:dyDescent="0.2">
      <c r="A36" s="54" t="s">
        <v>328</v>
      </c>
      <c r="B36" s="54" t="s">
        <v>53</v>
      </c>
      <c r="C36" s="102">
        <v>10208880</v>
      </c>
      <c r="D36" s="103">
        <v>0</v>
      </c>
      <c r="E36" s="102">
        <v>10208880</v>
      </c>
    </row>
    <row r="37" spans="1:5" x14ac:dyDescent="0.2">
      <c r="A37" s="54" t="s">
        <v>329</v>
      </c>
      <c r="B37" s="54" t="s">
        <v>374</v>
      </c>
      <c r="C37" s="103">
        <v>0</v>
      </c>
      <c r="D37" s="103">
        <v>0</v>
      </c>
      <c r="E37" s="103">
        <v>0</v>
      </c>
    </row>
    <row r="38" spans="1:5" x14ac:dyDescent="0.2">
      <c r="A38" s="54" t="s">
        <v>331</v>
      </c>
      <c r="B38" s="56" t="s">
        <v>330</v>
      </c>
      <c r="C38" s="102">
        <v>236540</v>
      </c>
      <c r="D38" s="103">
        <v>0</v>
      </c>
      <c r="E38" s="102">
        <v>236540</v>
      </c>
    </row>
    <row r="39" spans="1:5" ht="25.5" x14ac:dyDescent="0.2">
      <c r="A39" s="54" t="s">
        <v>367</v>
      </c>
      <c r="B39" s="62" t="s">
        <v>370</v>
      </c>
      <c r="C39" s="102">
        <v>-4385</v>
      </c>
      <c r="D39" s="103">
        <v>0</v>
      </c>
      <c r="E39" s="102">
        <v>-4385</v>
      </c>
    </row>
    <row r="40" spans="1:5" x14ac:dyDescent="0.2">
      <c r="A40" s="54" t="s">
        <v>369</v>
      </c>
      <c r="B40" s="56" t="s">
        <v>325</v>
      </c>
      <c r="C40" s="102">
        <v>-1485371</v>
      </c>
      <c r="D40" s="103">
        <v>0</v>
      </c>
      <c r="E40" s="102">
        <v>-1485371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26660490</v>
      </c>
      <c r="D42" s="103">
        <v>0</v>
      </c>
      <c r="E42" s="102">
        <v>26660490</v>
      </c>
    </row>
    <row r="43" spans="1:5" s="80" customFormat="1" x14ac:dyDescent="0.2">
      <c r="A43" s="57" t="s">
        <v>62</v>
      </c>
      <c r="B43" s="57" t="s">
        <v>272</v>
      </c>
      <c r="C43" s="102">
        <v>26660490</v>
      </c>
      <c r="D43" s="103">
        <v>0</v>
      </c>
      <c r="E43" s="102">
        <v>26660490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396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99">
        <f>SUM(C9:C21)</f>
        <v>49611562</v>
      </c>
      <c r="D8" s="99">
        <f>SUM(D9:D21)</f>
        <v>-11363676</v>
      </c>
      <c r="E8" s="99">
        <f>SUM(E9:E21)</f>
        <v>38247886</v>
      </c>
    </row>
    <row r="9" spans="1:5" x14ac:dyDescent="0.2">
      <c r="A9" s="54" t="s">
        <v>10</v>
      </c>
      <c r="B9" s="54" t="s">
        <v>308</v>
      </c>
      <c r="C9" s="102">
        <v>1530594</v>
      </c>
      <c r="D9" s="103">
        <v>0</v>
      </c>
      <c r="E9" s="102">
        <v>1530594</v>
      </c>
    </row>
    <row r="10" spans="1:5" x14ac:dyDescent="0.2">
      <c r="A10" s="54" t="s">
        <v>12</v>
      </c>
      <c r="B10" s="55" t="s">
        <v>309</v>
      </c>
      <c r="C10" s="102">
        <v>9918060</v>
      </c>
      <c r="D10" s="103">
        <v>0</v>
      </c>
      <c r="E10" s="102">
        <v>9918060</v>
      </c>
    </row>
    <row r="11" spans="1:5" ht="25.5" x14ac:dyDescent="0.2">
      <c r="A11" s="54" t="s">
        <v>14</v>
      </c>
      <c r="B11" s="55" t="s">
        <v>310</v>
      </c>
      <c r="C11" s="102">
        <v>169083</v>
      </c>
      <c r="D11" s="102">
        <v>-88016</v>
      </c>
      <c r="E11" s="102">
        <v>81067</v>
      </c>
    </row>
    <row r="12" spans="1:5" x14ac:dyDescent="0.2">
      <c r="A12" s="54" t="s">
        <v>16</v>
      </c>
      <c r="B12" s="54" t="s">
        <v>311</v>
      </c>
      <c r="C12" s="102">
        <v>31030126</v>
      </c>
      <c r="D12" s="102">
        <v>-8043052</v>
      </c>
      <c r="E12" s="102">
        <v>22987074</v>
      </c>
    </row>
    <row r="13" spans="1:5" x14ac:dyDescent="0.2">
      <c r="A13" s="54" t="s">
        <v>18</v>
      </c>
      <c r="B13" s="54" t="s">
        <v>312</v>
      </c>
      <c r="C13" s="102">
        <v>968546</v>
      </c>
      <c r="D13" s="102">
        <v>-598134</v>
      </c>
      <c r="E13" s="102">
        <v>370412</v>
      </c>
    </row>
    <row r="14" spans="1:5" x14ac:dyDescent="0.2">
      <c r="A14" s="54" t="s">
        <v>20</v>
      </c>
      <c r="B14" s="54" t="s">
        <v>313</v>
      </c>
      <c r="C14" s="102">
        <v>232413</v>
      </c>
      <c r="D14" s="103">
        <v>0</v>
      </c>
      <c r="E14" s="102">
        <v>232413</v>
      </c>
    </row>
    <row r="15" spans="1:5" x14ac:dyDescent="0.2">
      <c r="A15" s="54" t="s">
        <v>22</v>
      </c>
      <c r="B15" s="54" t="s">
        <v>314</v>
      </c>
      <c r="C15" s="102">
        <v>1363122</v>
      </c>
      <c r="D15" s="102">
        <v>-764135</v>
      </c>
      <c r="E15" s="102">
        <v>598987</v>
      </c>
    </row>
    <row r="16" spans="1:5" x14ac:dyDescent="0.2">
      <c r="A16" s="54" t="s">
        <v>24</v>
      </c>
      <c r="B16" s="54" t="s">
        <v>27</v>
      </c>
      <c r="C16" s="102">
        <v>545817</v>
      </c>
      <c r="D16" s="102">
        <v>-397518</v>
      </c>
      <c r="E16" s="102">
        <v>148299</v>
      </c>
    </row>
    <row r="17" spans="1:5" x14ac:dyDescent="0.2">
      <c r="A17" s="54" t="s">
        <v>26</v>
      </c>
      <c r="B17" s="55" t="s">
        <v>315</v>
      </c>
      <c r="C17" s="102">
        <v>3175890</v>
      </c>
      <c r="D17" s="102">
        <v>-1272146</v>
      </c>
      <c r="E17" s="102">
        <v>1903744</v>
      </c>
    </row>
    <row r="18" spans="1:5" ht="25.5" x14ac:dyDescent="0.2">
      <c r="A18" s="54" t="s">
        <v>173</v>
      </c>
      <c r="B18" s="55" t="s">
        <v>247</v>
      </c>
      <c r="C18" s="102">
        <v>37667</v>
      </c>
      <c r="D18" s="103">
        <v>0</v>
      </c>
      <c r="E18" s="102">
        <v>37667</v>
      </c>
    </row>
    <row r="19" spans="1:5" x14ac:dyDescent="0.2">
      <c r="A19" s="54" t="s">
        <v>175</v>
      </c>
      <c r="B19" s="54" t="s">
        <v>134</v>
      </c>
      <c r="C19" s="102">
        <v>8494</v>
      </c>
      <c r="D19" s="103">
        <v>0</v>
      </c>
      <c r="E19" s="102">
        <v>8494</v>
      </c>
    </row>
    <row r="20" spans="1:5" x14ac:dyDescent="0.2">
      <c r="A20" s="54" t="s">
        <v>159</v>
      </c>
      <c r="B20" s="54" t="s">
        <v>316</v>
      </c>
      <c r="C20" s="102">
        <v>631750</v>
      </c>
      <c r="D20" s="102">
        <v>-200675</v>
      </c>
      <c r="E20" s="102">
        <v>431075</v>
      </c>
    </row>
    <row r="21" spans="1:5" x14ac:dyDescent="0.2">
      <c r="A21" s="54" t="s">
        <v>178</v>
      </c>
      <c r="B21" s="54" t="s">
        <v>136</v>
      </c>
      <c r="C21" s="102">
        <v>0</v>
      </c>
      <c r="D21" s="102">
        <v>0</v>
      </c>
      <c r="E21" s="102">
        <v>0</v>
      </c>
    </row>
    <row r="22" spans="1:5" x14ac:dyDescent="0.2">
      <c r="A22" s="54" t="s">
        <v>32</v>
      </c>
      <c r="B22" s="54" t="s">
        <v>33</v>
      </c>
      <c r="C22" s="99">
        <f>+C23+C35</f>
        <v>38247886</v>
      </c>
      <c r="D22" s="99">
        <f>+D23+D35</f>
        <v>0</v>
      </c>
      <c r="E22" s="99">
        <f>+E23+E35</f>
        <v>38247886</v>
      </c>
    </row>
    <row r="23" spans="1:5" x14ac:dyDescent="0.2">
      <c r="A23" s="54" t="s">
        <v>34</v>
      </c>
      <c r="B23" s="54" t="s">
        <v>281</v>
      </c>
      <c r="C23" s="99">
        <f>SUM(C24:C34)</f>
        <v>29111673</v>
      </c>
      <c r="D23" s="99">
        <f>SUM(D24:D34)</f>
        <v>0</v>
      </c>
      <c r="E23" s="99">
        <f>SUM(E24:E34)</f>
        <v>29111673</v>
      </c>
    </row>
    <row r="24" spans="1:5" x14ac:dyDescent="0.2">
      <c r="A24" s="54" t="s">
        <v>36</v>
      </c>
      <c r="B24" s="54" t="s">
        <v>317</v>
      </c>
      <c r="C24" s="102">
        <v>4065849</v>
      </c>
      <c r="D24" s="103">
        <v>0</v>
      </c>
      <c r="E24" s="102">
        <v>4065849</v>
      </c>
    </row>
    <row r="25" spans="1:5" x14ac:dyDescent="0.2">
      <c r="A25" s="54" t="s">
        <v>38</v>
      </c>
      <c r="B25" s="54" t="s">
        <v>318</v>
      </c>
      <c r="C25" s="102">
        <v>7913299</v>
      </c>
      <c r="D25" s="103">
        <v>0</v>
      </c>
      <c r="E25" s="102">
        <v>7913299</v>
      </c>
    </row>
    <row r="26" spans="1:5" x14ac:dyDescent="0.2">
      <c r="A26" s="54" t="s">
        <v>40</v>
      </c>
      <c r="B26" s="54" t="s">
        <v>319</v>
      </c>
      <c r="C26" s="102">
        <v>681367</v>
      </c>
      <c r="D26" s="103">
        <v>0</v>
      </c>
      <c r="E26" s="102">
        <v>681367</v>
      </c>
    </row>
    <row r="27" spans="1:5" x14ac:dyDescent="0.2">
      <c r="A27" s="54" t="s">
        <v>113</v>
      </c>
      <c r="B27" s="54" t="s">
        <v>265</v>
      </c>
      <c r="C27" s="103">
        <v>0</v>
      </c>
      <c r="D27" s="103">
        <v>0</v>
      </c>
      <c r="E27" s="103">
        <v>0</v>
      </c>
    </row>
    <row r="28" spans="1:5" ht="25.5" x14ac:dyDescent="0.2">
      <c r="A28" s="54" t="s">
        <v>42</v>
      </c>
      <c r="B28" s="55" t="s">
        <v>326</v>
      </c>
      <c r="C28" s="102">
        <v>24089</v>
      </c>
      <c r="D28" s="103">
        <v>0</v>
      </c>
      <c r="E28" s="102">
        <v>24089</v>
      </c>
    </row>
    <row r="29" spans="1:5" x14ac:dyDescent="0.2">
      <c r="A29" s="54" t="s">
        <v>249</v>
      </c>
      <c r="B29" s="54" t="s">
        <v>269</v>
      </c>
      <c r="C29" s="102">
        <v>226505</v>
      </c>
      <c r="D29" s="103">
        <v>0</v>
      </c>
      <c r="E29" s="102">
        <v>226505</v>
      </c>
    </row>
    <row r="30" spans="1:5" x14ac:dyDescent="0.2">
      <c r="A30" s="54" t="s">
        <v>250</v>
      </c>
      <c r="B30" s="55" t="s">
        <v>320</v>
      </c>
      <c r="C30" s="102">
        <v>8734</v>
      </c>
      <c r="D30" s="103">
        <v>0</v>
      </c>
      <c r="E30" s="102">
        <v>8734</v>
      </c>
    </row>
    <row r="31" spans="1:5" x14ac:dyDescent="0.2">
      <c r="A31" s="54" t="s">
        <v>46</v>
      </c>
      <c r="B31" s="54" t="s">
        <v>321</v>
      </c>
      <c r="C31" s="102">
        <v>233108</v>
      </c>
      <c r="D31" s="103">
        <v>0</v>
      </c>
      <c r="E31" s="102">
        <v>233108</v>
      </c>
    </row>
    <row r="32" spans="1:5" ht="25.5" x14ac:dyDescent="0.2">
      <c r="A32" s="54" t="s">
        <v>48</v>
      </c>
      <c r="B32" s="55" t="s">
        <v>327</v>
      </c>
      <c r="C32" s="102">
        <v>0</v>
      </c>
      <c r="D32" s="103">
        <v>0</v>
      </c>
      <c r="E32" s="102">
        <v>0</v>
      </c>
    </row>
    <row r="33" spans="1:5" x14ac:dyDescent="0.2">
      <c r="A33" s="54" t="s">
        <v>122</v>
      </c>
      <c r="B33" s="54" t="s">
        <v>322</v>
      </c>
      <c r="C33" s="103">
        <v>0</v>
      </c>
      <c r="D33" s="103">
        <v>0</v>
      </c>
      <c r="E33" s="103">
        <v>0</v>
      </c>
    </row>
    <row r="34" spans="1:5" x14ac:dyDescent="0.2">
      <c r="A34" s="54" t="s">
        <v>162</v>
      </c>
      <c r="B34" s="55" t="s">
        <v>323</v>
      </c>
      <c r="C34" s="102">
        <v>15958722</v>
      </c>
      <c r="D34" s="103">
        <v>0</v>
      </c>
      <c r="E34" s="102">
        <v>15958722</v>
      </c>
    </row>
    <row r="35" spans="1:5" x14ac:dyDescent="0.2">
      <c r="A35" s="54" t="s">
        <v>50</v>
      </c>
      <c r="B35" s="54" t="s">
        <v>51</v>
      </c>
      <c r="C35" s="99">
        <f>SUM(C36:C40)</f>
        <v>9136213</v>
      </c>
      <c r="D35" s="99">
        <f>SUM(D36:D40)</f>
        <v>0</v>
      </c>
      <c r="E35" s="99">
        <f>SUM(E36:E40)</f>
        <v>9136213</v>
      </c>
    </row>
    <row r="36" spans="1:5" x14ac:dyDescent="0.2">
      <c r="A36" s="54" t="s">
        <v>328</v>
      </c>
      <c r="B36" s="54" t="s">
        <v>53</v>
      </c>
      <c r="C36" s="102">
        <v>10208878</v>
      </c>
      <c r="D36" s="103">
        <v>0</v>
      </c>
      <c r="E36" s="102">
        <v>10208878</v>
      </c>
    </row>
    <row r="37" spans="1:5" x14ac:dyDescent="0.2">
      <c r="A37" s="54" t="s">
        <v>329</v>
      </c>
      <c r="B37" s="54" t="s">
        <v>374</v>
      </c>
      <c r="C37" s="103">
        <v>0</v>
      </c>
      <c r="D37" s="103">
        <v>0</v>
      </c>
      <c r="E37" s="103">
        <v>0</v>
      </c>
    </row>
    <row r="38" spans="1:5" x14ac:dyDescent="0.2">
      <c r="A38" s="54" t="s">
        <v>331</v>
      </c>
      <c r="B38" s="56" t="s">
        <v>330</v>
      </c>
      <c r="C38" s="102">
        <v>236605</v>
      </c>
      <c r="D38" s="103">
        <v>0</v>
      </c>
      <c r="E38" s="102">
        <v>236605</v>
      </c>
    </row>
    <row r="39" spans="1:5" ht="25.5" x14ac:dyDescent="0.2">
      <c r="A39" s="54" t="s">
        <v>367</v>
      </c>
      <c r="B39" s="62" t="s">
        <v>370</v>
      </c>
      <c r="C39" s="102">
        <v>-4068</v>
      </c>
      <c r="D39" s="103">
        <v>0</v>
      </c>
      <c r="E39" s="102">
        <v>-4068</v>
      </c>
    </row>
    <row r="40" spans="1:5" x14ac:dyDescent="0.2">
      <c r="A40" s="54" t="s">
        <v>369</v>
      </c>
      <c r="B40" s="56" t="s">
        <v>325</v>
      </c>
      <c r="C40" s="102">
        <v>-1305202</v>
      </c>
      <c r="D40" s="103">
        <v>0</v>
      </c>
      <c r="E40" s="102">
        <v>-1305202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21193132</v>
      </c>
      <c r="D42" s="103">
        <v>0</v>
      </c>
      <c r="E42" s="102">
        <v>21193132</v>
      </c>
    </row>
    <row r="43" spans="1:5" s="80" customFormat="1" x14ac:dyDescent="0.2">
      <c r="A43" s="57" t="s">
        <v>62</v>
      </c>
      <c r="B43" s="57" t="s">
        <v>272</v>
      </c>
      <c r="C43" s="102">
        <v>21193132</v>
      </c>
      <c r="D43" s="103">
        <v>0</v>
      </c>
      <c r="E43" s="102">
        <v>21193132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394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99">
        <f>SUM(C9:C21)</f>
        <v>46311280</v>
      </c>
      <c r="D8" s="99">
        <f>SUM(D9:D21)</f>
        <v>-10726676</v>
      </c>
      <c r="E8" s="99">
        <f>SUM(E9:E21)</f>
        <v>35584604</v>
      </c>
    </row>
    <row r="9" spans="1:5" x14ac:dyDescent="0.2">
      <c r="A9" s="54" t="s">
        <v>10</v>
      </c>
      <c r="B9" s="54" t="s">
        <v>308</v>
      </c>
      <c r="C9" s="102">
        <v>1457073</v>
      </c>
      <c r="D9" s="103">
        <v>0</v>
      </c>
      <c r="E9" s="102">
        <v>1457073</v>
      </c>
    </row>
    <row r="10" spans="1:5" x14ac:dyDescent="0.2">
      <c r="A10" s="54" t="s">
        <v>12</v>
      </c>
      <c r="B10" s="55" t="s">
        <v>309</v>
      </c>
      <c r="C10" s="102">
        <v>3235423</v>
      </c>
      <c r="D10" s="103">
        <v>0</v>
      </c>
      <c r="E10" s="102">
        <v>3235423</v>
      </c>
    </row>
    <row r="11" spans="1:5" ht="25.5" x14ac:dyDescent="0.2">
      <c r="A11" s="54" t="s">
        <v>14</v>
      </c>
      <c r="B11" s="55" t="s">
        <v>310</v>
      </c>
      <c r="C11" s="102">
        <v>182595</v>
      </c>
      <c r="D11" s="102">
        <v>-89874</v>
      </c>
      <c r="E11" s="102">
        <v>92721</v>
      </c>
    </row>
    <row r="12" spans="1:5" x14ac:dyDescent="0.2">
      <c r="A12" s="54" t="s">
        <v>16</v>
      </c>
      <c r="B12" s="54" t="s">
        <v>311</v>
      </c>
      <c r="C12" s="102">
        <v>35013214</v>
      </c>
      <c r="D12" s="102">
        <v>-7481512</v>
      </c>
      <c r="E12" s="102">
        <v>27531702</v>
      </c>
    </row>
    <row r="13" spans="1:5" x14ac:dyDescent="0.2">
      <c r="A13" s="54" t="s">
        <v>18</v>
      </c>
      <c r="B13" s="54" t="s">
        <v>312</v>
      </c>
      <c r="C13" s="102">
        <v>683516</v>
      </c>
      <c r="D13" s="102">
        <v>-597646</v>
      </c>
      <c r="E13" s="102">
        <v>85870</v>
      </c>
    </row>
    <row r="14" spans="1:5" x14ac:dyDescent="0.2">
      <c r="A14" s="54" t="s">
        <v>20</v>
      </c>
      <c r="B14" s="54" t="s">
        <v>313</v>
      </c>
      <c r="C14" s="102">
        <v>232413</v>
      </c>
      <c r="D14" s="103">
        <v>0</v>
      </c>
      <c r="E14" s="102">
        <v>232413</v>
      </c>
    </row>
    <row r="15" spans="1:5" x14ac:dyDescent="0.2">
      <c r="A15" s="54" t="s">
        <v>22</v>
      </c>
      <c r="B15" s="54" t="s">
        <v>314</v>
      </c>
      <c r="C15" s="102">
        <v>1251117</v>
      </c>
      <c r="D15" s="102">
        <v>-708283</v>
      </c>
      <c r="E15" s="102">
        <v>542834</v>
      </c>
    </row>
    <row r="16" spans="1:5" x14ac:dyDescent="0.2">
      <c r="A16" s="54" t="s">
        <v>24</v>
      </c>
      <c r="B16" s="54" t="s">
        <v>27</v>
      </c>
      <c r="C16" s="102">
        <v>545818</v>
      </c>
      <c r="D16" s="102">
        <v>-381360</v>
      </c>
      <c r="E16" s="102">
        <v>164458</v>
      </c>
    </row>
    <row r="17" spans="1:5" x14ac:dyDescent="0.2">
      <c r="A17" s="54" t="s">
        <v>26</v>
      </c>
      <c r="B17" s="55" t="s">
        <v>315</v>
      </c>
      <c r="C17" s="102">
        <v>3142294</v>
      </c>
      <c r="D17" s="102">
        <v>-1248526</v>
      </c>
      <c r="E17" s="102">
        <v>1893768</v>
      </c>
    </row>
    <row r="18" spans="1:5" ht="25.5" x14ac:dyDescent="0.2">
      <c r="A18" s="54" t="s">
        <v>173</v>
      </c>
      <c r="B18" s="55" t="s">
        <v>247</v>
      </c>
      <c r="C18" s="102">
        <v>38849</v>
      </c>
      <c r="D18" s="103">
        <v>0</v>
      </c>
      <c r="E18" s="102">
        <v>38849</v>
      </c>
    </row>
    <row r="19" spans="1:5" x14ac:dyDescent="0.2">
      <c r="A19" s="54" t="s">
        <v>175</v>
      </c>
      <c r="B19" s="54" t="s">
        <v>134</v>
      </c>
      <c r="C19" s="103">
        <v>0</v>
      </c>
      <c r="D19" s="103">
        <v>0</v>
      </c>
      <c r="E19" s="103">
        <v>0</v>
      </c>
    </row>
    <row r="20" spans="1:5" x14ac:dyDescent="0.2">
      <c r="A20" s="54" t="s">
        <v>159</v>
      </c>
      <c r="B20" s="54" t="s">
        <v>316</v>
      </c>
      <c r="C20" s="102">
        <v>528968</v>
      </c>
      <c r="D20" s="102">
        <v>-219475</v>
      </c>
      <c r="E20" s="102">
        <v>309493</v>
      </c>
    </row>
    <row r="21" spans="1:5" x14ac:dyDescent="0.2">
      <c r="A21" s="54" t="s">
        <v>178</v>
      </c>
      <c r="B21" s="54" t="s">
        <v>136</v>
      </c>
      <c r="C21" s="103">
        <v>0</v>
      </c>
      <c r="D21" s="103">
        <v>0</v>
      </c>
      <c r="E21" s="103">
        <v>0</v>
      </c>
    </row>
    <row r="22" spans="1:5" x14ac:dyDescent="0.2">
      <c r="A22" s="54" t="s">
        <v>32</v>
      </c>
      <c r="B22" s="54" t="s">
        <v>33</v>
      </c>
      <c r="C22" s="99">
        <f>+C23+C35</f>
        <v>35584604</v>
      </c>
      <c r="D22" s="99">
        <f>+D23+D35</f>
        <v>0</v>
      </c>
      <c r="E22" s="99">
        <f>+E23+E35</f>
        <v>35584604</v>
      </c>
    </row>
    <row r="23" spans="1:5" x14ac:dyDescent="0.2">
      <c r="A23" s="54" t="s">
        <v>34</v>
      </c>
      <c r="B23" s="54" t="s">
        <v>281</v>
      </c>
      <c r="C23" s="99">
        <f>SUM(C24:C34)</f>
        <v>29395379</v>
      </c>
      <c r="D23" s="99">
        <f>SUM(D24:D34)</f>
        <v>0</v>
      </c>
      <c r="E23" s="99">
        <f>SUM(E24:E34)</f>
        <v>29395379</v>
      </c>
    </row>
    <row r="24" spans="1:5" x14ac:dyDescent="0.2">
      <c r="A24" s="54" t="s">
        <v>36</v>
      </c>
      <c r="B24" s="54" t="s">
        <v>317</v>
      </c>
      <c r="C24" s="102">
        <v>3582621</v>
      </c>
      <c r="D24" s="103">
        <v>0</v>
      </c>
      <c r="E24" s="102">
        <v>3582621</v>
      </c>
    </row>
    <row r="25" spans="1:5" x14ac:dyDescent="0.2">
      <c r="A25" s="54" t="s">
        <v>38</v>
      </c>
      <c r="B25" s="54" t="s">
        <v>318</v>
      </c>
      <c r="C25" s="102">
        <v>9527658</v>
      </c>
      <c r="D25" s="103">
        <v>0</v>
      </c>
      <c r="E25" s="102">
        <v>9527658</v>
      </c>
    </row>
    <row r="26" spans="1:5" x14ac:dyDescent="0.2">
      <c r="A26" s="54" t="s">
        <v>40</v>
      </c>
      <c r="B26" s="54" t="s">
        <v>319</v>
      </c>
      <c r="C26" s="102">
        <v>401444</v>
      </c>
      <c r="D26" s="103">
        <v>0</v>
      </c>
      <c r="E26" s="102">
        <v>401444</v>
      </c>
    </row>
    <row r="27" spans="1:5" x14ac:dyDescent="0.2">
      <c r="A27" s="54" t="s">
        <v>113</v>
      </c>
      <c r="B27" s="54" t="s">
        <v>265</v>
      </c>
      <c r="C27" s="103">
        <v>0</v>
      </c>
      <c r="D27" s="103">
        <v>0</v>
      </c>
      <c r="E27" s="103">
        <v>0</v>
      </c>
    </row>
    <row r="28" spans="1:5" ht="25.5" x14ac:dyDescent="0.2">
      <c r="A28" s="54" t="s">
        <v>42</v>
      </c>
      <c r="B28" s="55" t="s">
        <v>326</v>
      </c>
      <c r="C28" s="102">
        <v>88730</v>
      </c>
      <c r="D28" s="103">
        <v>0</v>
      </c>
      <c r="E28" s="102">
        <v>88730</v>
      </c>
    </row>
    <row r="29" spans="1:5" x14ac:dyDescent="0.2">
      <c r="A29" s="54" t="s">
        <v>249</v>
      </c>
      <c r="B29" s="54" t="s">
        <v>269</v>
      </c>
      <c r="C29" s="102">
        <v>245665</v>
      </c>
      <c r="D29" s="103">
        <v>0</v>
      </c>
      <c r="E29" s="102">
        <v>245665</v>
      </c>
    </row>
    <row r="30" spans="1:5" x14ac:dyDescent="0.2">
      <c r="A30" s="54" t="s">
        <v>250</v>
      </c>
      <c r="B30" s="55" t="s">
        <v>320</v>
      </c>
      <c r="C30" s="102">
        <v>6938</v>
      </c>
      <c r="D30" s="103">
        <v>0</v>
      </c>
      <c r="E30" s="102">
        <v>6938</v>
      </c>
    </row>
    <row r="31" spans="1:5" x14ac:dyDescent="0.2">
      <c r="A31" s="54" t="s">
        <v>46</v>
      </c>
      <c r="B31" s="54" t="s">
        <v>321</v>
      </c>
      <c r="C31" s="102">
        <v>188583</v>
      </c>
      <c r="D31" s="103">
        <v>0</v>
      </c>
      <c r="E31" s="102">
        <v>188583</v>
      </c>
    </row>
    <row r="32" spans="1:5" ht="25.5" x14ac:dyDescent="0.2">
      <c r="A32" s="54" t="s">
        <v>48</v>
      </c>
      <c r="B32" s="55" t="s">
        <v>327</v>
      </c>
      <c r="C32" s="103">
        <v>0</v>
      </c>
      <c r="D32" s="103">
        <v>0</v>
      </c>
      <c r="E32" s="103">
        <v>0</v>
      </c>
    </row>
    <row r="33" spans="1:5" x14ac:dyDescent="0.2">
      <c r="A33" s="54" t="s">
        <v>122</v>
      </c>
      <c r="B33" s="54" t="s">
        <v>322</v>
      </c>
      <c r="C33" s="102">
        <v>12255</v>
      </c>
      <c r="D33" s="103">
        <v>0</v>
      </c>
      <c r="E33" s="102">
        <v>12255</v>
      </c>
    </row>
    <row r="34" spans="1:5" x14ac:dyDescent="0.2">
      <c r="A34" s="54" t="s">
        <v>162</v>
      </c>
      <c r="B34" s="55" t="s">
        <v>323</v>
      </c>
      <c r="C34" s="102">
        <v>15341485</v>
      </c>
      <c r="D34" s="103">
        <v>0</v>
      </c>
      <c r="E34" s="102">
        <v>15341485</v>
      </c>
    </row>
    <row r="35" spans="1:5" x14ac:dyDescent="0.2">
      <c r="A35" s="54" t="s">
        <v>50</v>
      </c>
      <c r="B35" s="54" t="s">
        <v>51</v>
      </c>
      <c r="C35" s="99">
        <f>SUM(C36:C40)</f>
        <v>6189225</v>
      </c>
      <c r="D35" s="99">
        <f>SUM(D36:D40)</f>
        <v>0</v>
      </c>
      <c r="E35" s="99">
        <f>SUM(E36:E40)</f>
        <v>6189225</v>
      </c>
    </row>
    <row r="36" spans="1:5" x14ac:dyDescent="0.2">
      <c r="A36" s="54" t="s">
        <v>328</v>
      </c>
      <c r="B36" s="54" t="s">
        <v>53</v>
      </c>
      <c r="C36" s="102">
        <v>6950295</v>
      </c>
      <c r="D36" s="103">
        <v>0</v>
      </c>
      <c r="E36" s="102">
        <v>6950295</v>
      </c>
    </row>
    <row r="37" spans="1:5" x14ac:dyDescent="0.2">
      <c r="A37" s="54" t="s">
        <v>329</v>
      </c>
      <c r="B37" s="54" t="s">
        <v>374</v>
      </c>
      <c r="C37" s="102">
        <v>4897927</v>
      </c>
      <c r="D37" s="103">
        <v>0</v>
      </c>
      <c r="E37" s="102">
        <v>4897927</v>
      </c>
    </row>
    <row r="38" spans="1:5" x14ac:dyDescent="0.2">
      <c r="A38" s="54" t="s">
        <v>331</v>
      </c>
      <c r="B38" s="56" t="s">
        <v>330</v>
      </c>
      <c r="C38" s="102">
        <v>237675</v>
      </c>
      <c r="D38" s="103">
        <v>0</v>
      </c>
      <c r="E38" s="102">
        <v>237675</v>
      </c>
    </row>
    <row r="39" spans="1:5" ht="25.5" x14ac:dyDescent="0.2">
      <c r="A39" s="54" t="s">
        <v>367</v>
      </c>
      <c r="B39" s="62" t="s">
        <v>370</v>
      </c>
      <c r="C39" s="102">
        <v>-3395</v>
      </c>
      <c r="D39" s="103">
        <v>0</v>
      </c>
      <c r="E39" s="102">
        <v>-3395</v>
      </c>
    </row>
    <row r="40" spans="1:5" x14ac:dyDescent="0.2">
      <c r="A40" s="54" t="s">
        <v>369</v>
      </c>
      <c r="B40" s="56" t="s">
        <v>325</v>
      </c>
      <c r="C40" s="102">
        <v>-5893277</v>
      </c>
      <c r="D40" s="103">
        <v>0</v>
      </c>
      <c r="E40" s="102">
        <v>-5893277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20718256</v>
      </c>
      <c r="D42" s="103">
        <v>0</v>
      </c>
      <c r="E42" s="102">
        <v>20718256</v>
      </c>
    </row>
    <row r="43" spans="1:5" s="80" customFormat="1" x14ac:dyDescent="0.2">
      <c r="A43" s="57" t="s">
        <v>62</v>
      </c>
      <c r="B43" s="57" t="s">
        <v>272</v>
      </c>
      <c r="C43" s="102">
        <v>20718256</v>
      </c>
      <c r="D43" s="103">
        <v>0</v>
      </c>
      <c r="E43" s="102">
        <v>20718256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392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99">
        <f>SUM(C9:C21)</f>
        <v>46505736</v>
      </c>
      <c r="D8" s="99">
        <f>SUM(D9:D21)</f>
        <v>-10375647</v>
      </c>
      <c r="E8" s="99">
        <f>SUM(E9:E21)</f>
        <v>36130089</v>
      </c>
    </row>
    <row r="9" spans="1:5" x14ac:dyDescent="0.2">
      <c r="A9" s="54" t="s">
        <v>10</v>
      </c>
      <c r="B9" s="54" t="s">
        <v>308</v>
      </c>
      <c r="C9" s="102">
        <v>1112601</v>
      </c>
      <c r="D9" s="103">
        <v>0</v>
      </c>
      <c r="E9" s="102">
        <v>1112601</v>
      </c>
    </row>
    <row r="10" spans="1:5" x14ac:dyDescent="0.2">
      <c r="A10" s="54" t="s">
        <v>12</v>
      </c>
      <c r="B10" s="55" t="s">
        <v>309</v>
      </c>
      <c r="C10" s="102">
        <v>4049659</v>
      </c>
      <c r="D10" s="103">
        <v>0</v>
      </c>
      <c r="E10" s="102">
        <v>4049659</v>
      </c>
    </row>
    <row r="11" spans="1:5" ht="25.5" x14ac:dyDescent="0.2">
      <c r="A11" s="54" t="s">
        <v>14</v>
      </c>
      <c r="B11" s="55" t="s">
        <v>310</v>
      </c>
      <c r="C11" s="102">
        <v>257008</v>
      </c>
      <c r="D11" s="102">
        <v>-89271</v>
      </c>
      <c r="E11" s="102">
        <v>167737</v>
      </c>
    </row>
    <row r="12" spans="1:5" x14ac:dyDescent="0.2">
      <c r="A12" s="54" t="s">
        <v>16</v>
      </c>
      <c r="B12" s="54" t="s">
        <v>311</v>
      </c>
      <c r="C12" s="102">
        <v>33744693</v>
      </c>
      <c r="D12" s="102">
        <v>-7214696</v>
      </c>
      <c r="E12" s="102">
        <v>26529997</v>
      </c>
    </row>
    <row r="13" spans="1:5" x14ac:dyDescent="0.2">
      <c r="A13" s="54" t="s">
        <v>18</v>
      </c>
      <c r="B13" s="54" t="s">
        <v>312</v>
      </c>
      <c r="C13" s="102">
        <v>684091</v>
      </c>
      <c r="D13" s="102">
        <v>-598379</v>
      </c>
      <c r="E13" s="102">
        <v>85712</v>
      </c>
    </row>
    <row r="14" spans="1:5" x14ac:dyDescent="0.2">
      <c r="A14" s="54" t="s">
        <v>20</v>
      </c>
      <c r="B14" s="54" t="s">
        <v>313</v>
      </c>
      <c r="C14" s="102">
        <v>232413</v>
      </c>
      <c r="D14" s="103">
        <v>0</v>
      </c>
      <c r="E14" s="102">
        <v>232413</v>
      </c>
    </row>
    <row r="15" spans="1:5" x14ac:dyDescent="0.2">
      <c r="A15" s="54" t="s">
        <v>22</v>
      </c>
      <c r="B15" s="54" t="s">
        <v>314</v>
      </c>
      <c r="C15" s="102">
        <v>1223050</v>
      </c>
      <c r="D15" s="102">
        <v>-702091</v>
      </c>
      <c r="E15" s="102">
        <v>520959</v>
      </c>
    </row>
    <row r="16" spans="1:5" x14ac:dyDescent="0.2">
      <c r="A16" s="54" t="s">
        <v>24</v>
      </c>
      <c r="B16" s="54" t="s">
        <v>27</v>
      </c>
      <c r="C16" s="102">
        <v>522698</v>
      </c>
      <c r="D16" s="102">
        <v>-364972</v>
      </c>
      <c r="E16" s="102">
        <v>157726</v>
      </c>
    </row>
    <row r="17" spans="1:5" x14ac:dyDescent="0.2">
      <c r="A17" s="54" t="s">
        <v>26</v>
      </c>
      <c r="B17" s="55" t="s">
        <v>315</v>
      </c>
      <c r="C17" s="102">
        <v>3140979</v>
      </c>
      <c r="D17" s="102">
        <v>-1199985</v>
      </c>
      <c r="E17" s="102">
        <v>1940994</v>
      </c>
    </row>
    <row r="18" spans="1:5" ht="25.5" x14ac:dyDescent="0.2">
      <c r="A18" s="54" t="s">
        <v>173</v>
      </c>
      <c r="B18" s="55" t="s">
        <v>247</v>
      </c>
      <c r="C18" s="102">
        <v>1002815</v>
      </c>
      <c r="D18" s="103">
        <v>0</v>
      </c>
      <c r="E18" s="102">
        <v>1002815</v>
      </c>
    </row>
    <row r="19" spans="1:5" x14ac:dyDescent="0.2">
      <c r="A19" s="54" t="s">
        <v>175</v>
      </c>
      <c r="B19" s="54" t="s">
        <v>134</v>
      </c>
      <c r="C19" s="103">
        <v>0</v>
      </c>
      <c r="D19" s="103">
        <v>0</v>
      </c>
      <c r="E19" s="103">
        <v>0</v>
      </c>
    </row>
    <row r="20" spans="1:5" x14ac:dyDescent="0.2">
      <c r="A20" s="54" t="s">
        <v>159</v>
      </c>
      <c r="B20" s="54" t="s">
        <v>316</v>
      </c>
      <c r="C20" s="102">
        <v>535729</v>
      </c>
      <c r="D20" s="102">
        <v>-206253</v>
      </c>
      <c r="E20" s="102">
        <v>329476</v>
      </c>
    </row>
    <row r="21" spans="1:5" x14ac:dyDescent="0.2">
      <c r="A21" s="54" t="s">
        <v>178</v>
      </c>
      <c r="B21" s="54" t="s">
        <v>136</v>
      </c>
      <c r="C21" s="103">
        <v>0</v>
      </c>
      <c r="D21" s="103">
        <v>0</v>
      </c>
      <c r="E21" s="103">
        <v>0</v>
      </c>
    </row>
    <row r="22" spans="1:5" x14ac:dyDescent="0.2">
      <c r="A22" s="54" t="s">
        <v>32</v>
      </c>
      <c r="B22" s="54" t="s">
        <v>33</v>
      </c>
      <c r="C22" s="99">
        <f>+C23+C35</f>
        <v>36130089</v>
      </c>
      <c r="D22" s="99">
        <f>+D23+D35</f>
        <v>0</v>
      </c>
      <c r="E22" s="99">
        <f>+E23+E35</f>
        <v>36130089</v>
      </c>
    </row>
    <row r="23" spans="1:5" x14ac:dyDescent="0.2">
      <c r="A23" s="54" t="s">
        <v>34</v>
      </c>
      <c r="B23" s="54" t="s">
        <v>281</v>
      </c>
      <c r="C23" s="99">
        <f>SUM(C24:C34)</f>
        <v>30473617</v>
      </c>
      <c r="D23" s="99">
        <f>SUM(D24:D34)</f>
        <v>0</v>
      </c>
      <c r="E23" s="99">
        <f>SUM(E24:E34)</f>
        <v>30473617</v>
      </c>
    </row>
    <row r="24" spans="1:5" x14ac:dyDescent="0.2">
      <c r="A24" s="54" t="s">
        <v>36</v>
      </c>
      <c r="B24" s="54" t="s">
        <v>317</v>
      </c>
      <c r="C24" s="102">
        <v>3382633</v>
      </c>
      <c r="D24" s="103">
        <v>0</v>
      </c>
      <c r="E24" s="102">
        <v>3382633</v>
      </c>
    </row>
    <row r="25" spans="1:5" x14ac:dyDescent="0.2">
      <c r="A25" s="54" t="s">
        <v>38</v>
      </c>
      <c r="B25" s="54" t="s">
        <v>318</v>
      </c>
      <c r="C25" s="102">
        <v>9265275</v>
      </c>
      <c r="D25" s="103">
        <v>0</v>
      </c>
      <c r="E25" s="102">
        <v>9265275</v>
      </c>
    </row>
    <row r="26" spans="1:5" x14ac:dyDescent="0.2">
      <c r="A26" s="54" t="s">
        <v>40</v>
      </c>
      <c r="B26" s="54" t="s">
        <v>319</v>
      </c>
      <c r="C26" s="102">
        <v>1632357</v>
      </c>
      <c r="D26" s="103">
        <v>0</v>
      </c>
      <c r="E26" s="102">
        <v>1632357</v>
      </c>
    </row>
    <row r="27" spans="1:5" x14ac:dyDescent="0.2">
      <c r="A27" s="54" t="s">
        <v>113</v>
      </c>
      <c r="B27" s="54" t="s">
        <v>265</v>
      </c>
      <c r="C27" s="103">
        <v>0</v>
      </c>
      <c r="D27" s="103">
        <v>0</v>
      </c>
      <c r="E27" s="103">
        <v>0</v>
      </c>
    </row>
    <row r="28" spans="1:5" ht="25.5" x14ac:dyDescent="0.2">
      <c r="A28" s="54" t="s">
        <v>42</v>
      </c>
      <c r="B28" s="55" t="s">
        <v>326</v>
      </c>
      <c r="C28" s="102">
        <v>58814</v>
      </c>
      <c r="D28" s="103">
        <v>0</v>
      </c>
      <c r="E28" s="102">
        <v>58814</v>
      </c>
    </row>
    <row r="29" spans="1:5" x14ac:dyDescent="0.2">
      <c r="A29" s="54" t="s">
        <v>249</v>
      </c>
      <c r="B29" s="54" t="s">
        <v>269</v>
      </c>
      <c r="C29" s="102">
        <v>251441</v>
      </c>
      <c r="D29" s="103">
        <v>0</v>
      </c>
      <c r="E29" s="102">
        <v>251441</v>
      </c>
    </row>
    <row r="30" spans="1:5" x14ac:dyDescent="0.2">
      <c r="A30" s="54" t="s">
        <v>250</v>
      </c>
      <c r="B30" s="55" t="s">
        <v>320</v>
      </c>
      <c r="C30" s="102">
        <v>15311</v>
      </c>
      <c r="D30" s="103">
        <v>0</v>
      </c>
      <c r="E30" s="102">
        <v>15311</v>
      </c>
    </row>
    <row r="31" spans="1:5" x14ac:dyDescent="0.2">
      <c r="A31" s="54" t="s">
        <v>46</v>
      </c>
      <c r="B31" s="54" t="s">
        <v>321</v>
      </c>
      <c r="C31" s="102">
        <v>188583</v>
      </c>
      <c r="D31" s="103">
        <v>0</v>
      </c>
      <c r="E31" s="102">
        <v>188583</v>
      </c>
    </row>
    <row r="32" spans="1:5" ht="25.5" x14ac:dyDescent="0.2">
      <c r="A32" s="54" t="s">
        <v>48</v>
      </c>
      <c r="B32" s="55" t="s">
        <v>327</v>
      </c>
      <c r="C32" s="103">
        <v>0</v>
      </c>
      <c r="D32" s="103">
        <v>0</v>
      </c>
      <c r="E32" s="103">
        <v>0</v>
      </c>
    </row>
    <row r="33" spans="1:5" x14ac:dyDescent="0.2">
      <c r="A33" s="54" t="s">
        <v>122</v>
      </c>
      <c r="B33" s="54" t="s">
        <v>322</v>
      </c>
      <c r="C33" s="102">
        <v>12255</v>
      </c>
      <c r="D33" s="103">
        <v>0</v>
      </c>
      <c r="E33" s="102">
        <v>12255</v>
      </c>
    </row>
    <row r="34" spans="1:5" x14ac:dyDescent="0.2">
      <c r="A34" s="54" t="s">
        <v>162</v>
      </c>
      <c r="B34" s="55" t="s">
        <v>323</v>
      </c>
      <c r="C34" s="102">
        <v>15666948</v>
      </c>
      <c r="D34" s="103">
        <v>0</v>
      </c>
      <c r="E34" s="102">
        <v>15666948</v>
      </c>
    </row>
    <row r="35" spans="1:5" x14ac:dyDescent="0.2">
      <c r="A35" s="54" t="s">
        <v>50</v>
      </c>
      <c r="B35" s="54" t="s">
        <v>51</v>
      </c>
      <c r="C35" s="99">
        <f>SUM(C36:C40)</f>
        <v>5656472</v>
      </c>
      <c r="D35" s="99">
        <f>SUM(D36:D40)</f>
        <v>0</v>
      </c>
      <c r="E35" s="99">
        <f>SUM(E36:E40)</f>
        <v>5656472</v>
      </c>
    </row>
    <row r="36" spans="1:5" x14ac:dyDescent="0.2">
      <c r="A36" s="54" t="s">
        <v>328</v>
      </c>
      <c r="B36" s="54" t="s">
        <v>53</v>
      </c>
      <c r="C36" s="102">
        <v>6950295</v>
      </c>
      <c r="D36" s="103">
        <v>0</v>
      </c>
      <c r="E36" s="102">
        <v>6950295</v>
      </c>
    </row>
    <row r="37" spans="1:5" x14ac:dyDescent="0.2">
      <c r="A37" s="54" t="s">
        <v>329</v>
      </c>
      <c r="B37" s="54" t="s">
        <v>374</v>
      </c>
      <c r="C37" s="102">
        <v>4897927</v>
      </c>
      <c r="D37" s="103">
        <v>0</v>
      </c>
      <c r="E37" s="102">
        <v>4897927</v>
      </c>
    </row>
    <row r="38" spans="1:5" x14ac:dyDescent="0.2">
      <c r="A38" s="54" t="s">
        <v>331</v>
      </c>
      <c r="B38" s="56" t="s">
        <v>330</v>
      </c>
      <c r="C38" s="102">
        <v>638976</v>
      </c>
      <c r="D38" s="103">
        <v>0</v>
      </c>
      <c r="E38" s="102">
        <v>638976</v>
      </c>
    </row>
    <row r="39" spans="1:5" ht="25.5" x14ac:dyDescent="0.2">
      <c r="A39" s="54" t="s">
        <v>367</v>
      </c>
      <c r="B39" s="62" t="s">
        <v>370</v>
      </c>
      <c r="C39" s="102">
        <v>-2814</v>
      </c>
      <c r="D39" s="103">
        <v>0</v>
      </c>
      <c r="E39" s="102">
        <v>-2814</v>
      </c>
    </row>
    <row r="40" spans="1:5" x14ac:dyDescent="0.2">
      <c r="A40" s="54" t="s">
        <v>369</v>
      </c>
      <c r="B40" s="56" t="s">
        <v>325</v>
      </c>
      <c r="C40" s="102">
        <v>-6827912</v>
      </c>
      <c r="D40" s="103">
        <v>0</v>
      </c>
      <c r="E40" s="102">
        <v>-6827912</v>
      </c>
    </row>
    <row r="41" spans="1:5" x14ac:dyDescent="0.2">
      <c r="A41" s="54" t="s">
        <v>58</v>
      </c>
      <c r="B41" s="54" t="s">
        <v>59</v>
      </c>
      <c r="C41" s="103">
        <v>0</v>
      </c>
      <c r="D41" s="103">
        <v>0</v>
      </c>
      <c r="E41" s="103">
        <v>0</v>
      </c>
    </row>
    <row r="42" spans="1:5" x14ac:dyDescent="0.2">
      <c r="A42" s="54" t="s">
        <v>60</v>
      </c>
      <c r="B42" s="54" t="s">
        <v>271</v>
      </c>
      <c r="C42" s="102">
        <v>22370108</v>
      </c>
      <c r="D42" s="103">
        <v>0</v>
      </c>
      <c r="E42" s="102">
        <v>22370108</v>
      </c>
    </row>
    <row r="43" spans="1:5" s="80" customFormat="1" x14ac:dyDescent="0.2">
      <c r="A43" s="57" t="s">
        <v>62</v>
      </c>
      <c r="B43" s="57" t="s">
        <v>272</v>
      </c>
      <c r="C43" s="102">
        <v>22370108</v>
      </c>
      <c r="D43" s="103">
        <v>0</v>
      </c>
      <c r="E43" s="102">
        <v>22370108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61"/>
  <sheetViews>
    <sheetView workbookViewId="0">
      <selection activeCell="B2" sqref="B2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390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99">
        <f>SUM(C9:C21)</f>
        <v>49553194</v>
      </c>
      <c r="D8" s="99">
        <f>SUM(D9:D21)</f>
        <v>-10318450</v>
      </c>
      <c r="E8" s="99">
        <f>SUM(E9:E21)</f>
        <v>39234744</v>
      </c>
    </row>
    <row r="9" spans="1:5" x14ac:dyDescent="0.2">
      <c r="A9" s="54" t="s">
        <v>10</v>
      </c>
      <c r="B9" s="54" t="s">
        <v>308</v>
      </c>
      <c r="C9" s="100">
        <v>2108918</v>
      </c>
      <c r="D9" s="101">
        <v>0</v>
      </c>
      <c r="E9" s="100">
        <v>2108918</v>
      </c>
    </row>
    <row r="10" spans="1:5" x14ac:dyDescent="0.2">
      <c r="A10" s="54" t="s">
        <v>12</v>
      </c>
      <c r="B10" s="55" t="s">
        <v>309</v>
      </c>
      <c r="C10" s="100">
        <v>4678077</v>
      </c>
      <c r="D10" s="101">
        <v>0</v>
      </c>
      <c r="E10" s="100">
        <v>4678077</v>
      </c>
    </row>
    <row r="11" spans="1:5" ht="25.5" x14ac:dyDescent="0.2">
      <c r="A11" s="54" t="s">
        <v>14</v>
      </c>
      <c r="B11" s="55" t="s">
        <v>310</v>
      </c>
      <c r="C11" s="100">
        <v>1270490</v>
      </c>
      <c r="D11" s="100">
        <v>-85971</v>
      </c>
      <c r="E11" s="100">
        <v>1184519</v>
      </c>
    </row>
    <row r="12" spans="1:5" x14ac:dyDescent="0.2">
      <c r="A12" s="54" t="s">
        <v>16</v>
      </c>
      <c r="B12" s="54" t="s">
        <v>311</v>
      </c>
      <c r="C12" s="100">
        <v>33512738</v>
      </c>
      <c r="D12" s="100">
        <v>-6893438</v>
      </c>
      <c r="E12" s="100">
        <v>26619300</v>
      </c>
    </row>
    <row r="13" spans="1:5" x14ac:dyDescent="0.2">
      <c r="A13" s="54" t="s">
        <v>18</v>
      </c>
      <c r="B13" s="54" t="s">
        <v>312</v>
      </c>
      <c r="C13" s="100">
        <v>1011577</v>
      </c>
      <c r="D13" s="100">
        <v>-598395</v>
      </c>
      <c r="E13" s="100">
        <v>413182</v>
      </c>
    </row>
    <row r="14" spans="1:5" x14ac:dyDescent="0.2">
      <c r="A14" s="54" t="s">
        <v>20</v>
      </c>
      <c r="B14" s="54" t="s">
        <v>313</v>
      </c>
      <c r="C14" s="100">
        <v>232413</v>
      </c>
      <c r="D14" s="101">
        <v>0</v>
      </c>
      <c r="E14" s="100">
        <v>232413</v>
      </c>
    </row>
    <row r="15" spans="1:5" x14ac:dyDescent="0.2">
      <c r="A15" s="54" t="s">
        <v>22</v>
      </c>
      <c r="B15" s="54" t="s">
        <v>314</v>
      </c>
      <c r="C15" s="100">
        <v>1171082</v>
      </c>
      <c r="D15" s="100">
        <v>-646807</v>
      </c>
      <c r="E15" s="100">
        <v>524275</v>
      </c>
    </row>
    <row r="16" spans="1:5" x14ac:dyDescent="0.2">
      <c r="A16" s="54" t="s">
        <v>24</v>
      </c>
      <c r="B16" s="54" t="s">
        <v>27</v>
      </c>
      <c r="C16" s="100">
        <v>508410</v>
      </c>
      <c r="D16" s="100">
        <v>-348869</v>
      </c>
      <c r="E16" s="100">
        <v>159541</v>
      </c>
    </row>
    <row r="17" spans="1:5" x14ac:dyDescent="0.2">
      <c r="A17" s="54" t="s">
        <v>26</v>
      </c>
      <c r="B17" s="55" t="s">
        <v>315</v>
      </c>
      <c r="C17" s="100">
        <v>4517488</v>
      </c>
      <c r="D17" s="100">
        <v>-1562737</v>
      </c>
      <c r="E17" s="100">
        <v>2954751</v>
      </c>
    </row>
    <row r="18" spans="1:5" ht="25.5" x14ac:dyDescent="0.2">
      <c r="A18" s="54" t="s">
        <v>173</v>
      </c>
      <c r="B18" s="55" t="s">
        <v>247</v>
      </c>
      <c r="C18" s="100">
        <v>41254</v>
      </c>
      <c r="D18" s="101">
        <v>0</v>
      </c>
      <c r="E18" s="100">
        <v>41254</v>
      </c>
    </row>
    <row r="19" spans="1:5" x14ac:dyDescent="0.2">
      <c r="A19" s="54" t="s">
        <v>175</v>
      </c>
      <c r="B19" s="54" t="s">
        <v>134</v>
      </c>
      <c r="C19" s="101">
        <v>0</v>
      </c>
      <c r="D19" s="101">
        <v>0</v>
      </c>
      <c r="E19" s="101">
        <v>0</v>
      </c>
    </row>
    <row r="20" spans="1:5" x14ac:dyDescent="0.2">
      <c r="A20" s="54" t="s">
        <v>159</v>
      </c>
      <c r="B20" s="54" t="s">
        <v>316</v>
      </c>
      <c r="C20" s="100">
        <v>500747</v>
      </c>
      <c r="D20" s="100">
        <v>-182233</v>
      </c>
      <c r="E20" s="100">
        <v>318514</v>
      </c>
    </row>
    <row r="21" spans="1:5" x14ac:dyDescent="0.2">
      <c r="A21" s="54" t="s">
        <v>178</v>
      </c>
      <c r="B21" s="54" t="s">
        <v>136</v>
      </c>
      <c r="C21" s="101">
        <v>0</v>
      </c>
      <c r="D21" s="101">
        <v>0</v>
      </c>
      <c r="E21" s="101">
        <v>0</v>
      </c>
    </row>
    <row r="22" spans="1:5" x14ac:dyDescent="0.2">
      <c r="A22" s="54" t="s">
        <v>32</v>
      </c>
      <c r="B22" s="54" t="s">
        <v>33</v>
      </c>
      <c r="C22" s="99">
        <f>+C23+C35</f>
        <v>39234744</v>
      </c>
      <c r="D22" s="99">
        <f>+D23+D35</f>
        <v>0</v>
      </c>
      <c r="E22" s="99">
        <f>+E23+E35</f>
        <v>39234744</v>
      </c>
    </row>
    <row r="23" spans="1:5" x14ac:dyDescent="0.2">
      <c r="A23" s="54" t="s">
        <v>34</v>
      </c>
      <c r="B23" s="54" t="s">
        <v>281</v>
      </c>
      <c r="C23" s="99">
        <f>SUM(C24:C34)</f>
        <v>33016323</v>
      </c>
      <c r="D23" s="99">
        <f>SUM(D24:D34)</f>
        <v>0</v>
      </c>
      <c r="E23" s="99">
        <f>SUM(E24:E34)</f>
        <v>33016323</v>
      </c>
    </row>
    <row r="24" spans="1:5" x14ac:dyDescent="0.2">
      <c r="A24" s="54" t="s">
        <v>36</v>
      </c>
      <c r="B24" s="54" t="s">
        <v>317</v>
      </c>
      <c r="C24" s="100">
        <v>3369551</v>
      </c>
      <c r="D24" s="101">
        <v>0</v>
      </c>
      <c r="E24" s="100">
        <v>3369551</v>
      </c>
    </row>
    <row r="25" spans="1:5" x14ac:dyDescent="0.2">
      <c r="A25" s="54" t="s">
        <v>38</v>
      </c>
      <c r="B25" s="54" t="s">
        <v>318</v>
      </c>
      <c r="C25" s="100">
        <v>10209750</v>
      </c>
      <c r="D25" s="101">
        <v>0</v>
      </c>
      <c r="E25" s="100">
        <v>10209750</v>
      </c>
    </row>
    <row r="26" spans="1:5" x14ac:dyDescent="0.2">
      <c r="A26" s="54" t="s">
        <v>40</v>
      </c>
      <c r="B26" s="54" t="s">
        <v>319</v>
      </c>
      <c r="C26" s="100">
        <v>3223369</v>
      </c>
      <c r="D26" s="101">
        <v>0</v>
      </c>
      <c r="E26" s="100">
        <v>3223369</v>
      </c>
    </row>
    <row r="27" spans="1:5" x14ac:dyDescent="0.2">
      <c r="A27" s="54" t="s">
        <v>113</v>
      </c>
      <c r="B27" s="54" t="s">
        <v>265</v>
      </c>
      <c r="C27" s="101">
        <v>0</v>
      </c>
      <c r="D27" s="101">
        <v>0</v>
      </c>
      <c r="E27" s="101">
        <v>0</v>
      </c>
    </row>
    <row r="28" spans="1:5" ht="25.5" x14ac:dyDescent="0.2">
      <c r="A28" s="54" t="s">
        <v>42</v>
      </c>
      <c r="B28" s="55" t="s">
        <v>326</v>
      </c>
      <c r="C28" s="100">
        <v>15762</v>
      </c>
      <c r="D28" s="101">
        <v>0</v>
      </c>
      <c r="E28" s="100">
        <v>15762</v>
      </c>
    </row>
    <row r="29" spans="1:5" x14ac:dyDescent="0.2">
      <c r="A29" s="54" t="s">
        <v>249</v>
      </c>
      <c r="B29" s="54" t="s">
        <v>269</v>
      </c>
      <c r="C29" s="100">
        <v>290729</v>
      </c>
      <c r="D29" s="101">
        <v>0</v>
      </c>
      <c r="E29" s="100">
        <v>290729</v>
      </c>
    </row>
    <row r="30" spans="1:5" x14ac:dyDescent="0.2">
      <c r="A30" s="54" t="s">
        <v>250</v>
      </c>
      <c r="B30" s="55" t="s">
        <v>320</v>
      </c>
      <c r="C30" s="100">
        <v>15433</v>
      </c>
      <c r="D30" s="101">
        <v>0</v>
      </c>
      <c r="E30" s="100">
        <v>15433</v>
      </c>
    </row>
    <row r="31" spans="1:5" x14ac:dyDescent="0.2">
      <c r="A31" s="54" t="s">
        <v>46</v>
      </c>
      <c r="B31" s="54" t="s">
        <v>321</v>
      </c>
      <c r="C31" s="100">
        <v>188583</v>
      </c>
      <c r="D31" s="101">
        <v>0</v>
      </c>
      <c r="E31" s="100">
        <v>188583</v>
      </c>
    </row>
    <row r="32" spans="1:5" ht="25.5" x14ac:dyDescent="0.2">
      <c r="A32" s="54" t="s">
        <v>48</v>
      </c>
      <c r="B32" s="55" t="s">
        <v>327</v>
      </c>
      <c r="C32" s="101">
        <v>0</v>
      </c>
      <c r="D32" s="101">
        <v>0</v>
      </c>
      <c r="E32" s="101">
        <v>0</v>
      </c>
    </row>
    <row r="33" spans="1:5" x14ac:dyDescent="0.2">
      <c r="A33" s="54" t="s">
        <v>122</v>
      </c>
      <c r="B33" s="54" t="s">
        <v>322</v>
      </c>
      <c r="C33" s="100">
        <v>12255</v>
      </c>
      <c r="D33" s="101">
        <v>0</v>
      </c>
      <c r="E33" s="100">
        <v>12255</v>
      </c>
    </row>
    <row r="34" spans="1:5" x14ac:dyDescent="0.2">
      <c r="A34" s="54" t="s">
        <v>162</v>
      </c>
      <c r="B34" s="55" t="s">
        <v>323</v>
      </c>
      <c r="C34" s="100">
        <v>15690891</v>
      </c>
      <c r="D34" s="101">
        <v>0</v>
      </c>
      <c r="E34" s="100">
        <v>15690891</v>
      </c>
    </row>
    <row r="35" spans="1:5" x14ac:dyDescent="0.2">
      <c r="A35" s="54" t="s">
        <v>50</v>
      </c>
      <c r="B35" s="54" t="s">
        <v>51</v>
      </c>
      <c r="C35" s="99">
        <f>SUM(C36:C40)</f>
        <v>6218421</v>
      </c>
      <c r="D35" s="99">
        <f>SUM(D36:D40)</f>
        <v>0</v>
      </c>
      <c r="E35" s="99">
        <f>SUM(E36:E40)</f>
        <v>6218421</v>
      </c>
    </row>
    <row r="36" spans="1:5" x14ac:dyDescent="0.2">
      <c r="A36" s="54" t="s">
        <v>328</v>
      </c>
      <c r="B36" s="54" t="s">
        <v>53</v>
      </c>
      <c r="C36" s="100">
        <v>6950295</v>
      </c>
      <c r="D36" s="101">
        <v>0</v>
      </c>
      <c r="E36" s="100">
        <v>6950295</v>
      </c>
    </row>
    <row r="37" spans="1:5" x14ac:dyDescent="0.2">
      <c r="A37" s="54" t="s">
        <v>329</v>
      </c>
      <c r="B37" s="54" t="s">
        <v>374</v>
      </c>
      <c r="C37" s="100">
        <v>4897927</v>
      </c>
      <c r="D37" s="101">
        <v>0</v>
      </c>
      <c r="E37" s="100">
        <v>4897927</v>
      </c>
    </row>
    <row r="38" spans="1:5" x14ac:dyDescent="0.2">
      <c r="A38" s="54" t="s">
        <v>331</v>
      </c>
      <c r="B38" s="56" t="s">
        <v>330</v>
      </c>
      <c r="C38" s="100">
        <v>645029</v>
      </c>
      <c r="D38" s="101">
        <v>0</v>
      </c>
      <c r="E38" s="100">
        <v>645029</v>
      </c>
    </row>
    <row r="39" spans="1:5" ht="25.5" x14ac:dyDescent="0.2">
      <c r="A39" s="54" t="s">
        <v>367</v>
      </c>
      <c r="B39" s="62" t="s">
        <v>370</v>
      </c>
      <c r="C39" s="100">
        <v>-1872</v>
      </c>
      <c r="D39" s="101">
        <v>0</v>
      </c>
      <c r="E39" s="100">
        <v>-1872</v>
      </c>
    </row>
    <row r="40" spans="1:5" x14ac:dyDescent="0.2">
      <c r="A40" s="54" t="s">
        <v>369</v>
      </c>
      <c r="B40" s="56" t="s">
        <v>325</v>
      </c>
      <c r="C40" s="100">
        <v>-6272958</v>
      </c>
      <c r="D40" s="101">
        <v>0</v>
      </c>
      <c r="E40" s="100">
        <v>-6272958</v>
      </c>
    </row>
    <row r="41" spans="1:5" x14ac:dyDescent="0.2">
      <c r="A41" s="54" t="s">
        <v>58</v>
      </c>
      <c r="B41" s="54" t="s">
        <v>59</v>
      </c>
      <c r="C41" s="101">
        <v>0</v>
      </c>
      <c r="D41" s="101">
        <v>0</v>
      </c>
      <c r="E41" s="101">
        <v>0</v>
      </c>
    </row>
    <row r="42" spans="1:5" x14ac:dyDescent="0.2">
      <c r="A42" s="54" t="s">
        <v>60</v>
      </c>
      <c r="B42" s="54" t="s">
        <v>271</v>
      </c>
      <c r="C42" s="100">
        <v>19034926</v>
      </c>
      <c r="D42" s="101">
        <v>0</v>
      </c>
      <c r="E42" s="100">
        <v>19034926</v>
      </c>
    </row>
    <row r="43" spans="1:5" s="80" customFormat="1" x14ac:dyDescent="0.2">
      <c r="A43" s="57" t="s">
        <v>62</v>
      </c>
      <c r="B43" s="57" t="s">
        <v>272</v>
      </c>
      <c r="C43" s="100">
        <v>19034926</v>
      </c>
      <c r="D43" s="101">
        <v>0</v>
      </c>
      <c r="E43" s="100">
        <v>19034926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61"/>
  <sheetViews>
    <sheetView workbookViewId="0">
      <selection activeCell="B33" sqref="B33"/>
    </sheetView>
  </sheetViews>
  <sheetFormatPr defaultRowHeight="12.75" x14ac:dyDescent="0.2"/>
  <cols>
    <col min="1" max="1" width="11.140625" style="80" customWidth="1"/>
    <col min="2" max="2" width="64.42578125" style="80" customWidth="1"/>
    <col min="3" max="3" width="10.140625" style="77" bestFit="1" customWidth="1"/>
    <col min="4" max="4" width="10.5703125" style="77" bestFit="1" customWidth="1"/>
    <col min="5" max="5" width="10.85546875" style="77" bestFit="1" customWidth="1"/>
    <col min="6" max="16384" width="9.140625" style="77"/>
  </cols>
  <sheetData>
    <row r="1" spans="1:5" x14ac:dyDescent="0.2">
      <c r="A1" s="82" t="s">
        <v>275</v>
      </c>
      <c r="B1" s="83"/>
      <c r="C1" s="19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388</v>
      </c>
      <c r="B4" s="109"/>
      <c r="C4" s="109"/>
    </row>
    <row r="5" spans="1:5" x14ac:dyDescent="0.2"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377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54" t="s">
        <v>8</v>
      </c>
      <c r="B8" s="54" t="s">
        <v>307</v>
      </c>
      <c r="C8" s="61">
        <f>SUM(C9:C21)</f>
        <v>53307895</v>
      </c>
      <c r="D8" s="61">
        <f>SUM(D9:D21)</f>
        <v>-10654680</v>
      </c>
      <c r="E8" s="61">
        <f>SUM(E9:E21)</f>
        <v>42653215</v>
      </c>
    </row>
    <row r="9" spans="1:5" x14ac:dyDescent="0.2">
      <c r="A9" s="54" t="s">
        <v>10</v>
      </c>
      <c r="B9" s="54" t="s">
        <v>308</v>
      </c>
      <c r="C9" s="78">
        <v>2117572</v>
      </c>
      <c r="D9" s="79">
        <v>0</v>
      </c>
      <c r="E9" s="78">
        <v>2117572</v>
      </c>
    </row>
    <row r="10" spans="1:5" x14ac:dyDescent="0.2">
      <c r="A10" s="54" t="s">
        <v>12</v>
      </c>
      <c r="B10" s="55" t="s">
        <v>309</v>
      </c>
      <c r="C10" s="78">
        <v>7884732</v>
      </c>
      <c r="D10" s="79">
        <v>0</v>
      </c>
      <c r="E10" s="78">
        <v>7884732</v>
      </c>
    </row>
    <row r="11" spans="1:5" ht="25.5" x14ac:dyDescent="0.2">
      <c r="A11" s="54" t="s">
        <v>14</v>
      </c>
      <c r="B11" s="55" t="s">
        <v>310</v>
      </c>
      <c r="C11" s="78">
        <v>200494</v>
      </c>
      <c r="D11" s="78">
        <v>-78805</v>
      </c>
      <c r="E11" s="78">
        <v>121689</v>
      </c>
    </row>
    <row r="12" spans="1:5" x14ac:dyDescent="0.2">
      <c r="A12" s="54" t="s">
        <v>16</v>
      </c>
      <c r="B12" s="54" t="s">
        <v>311</v>
      </c>
      <c r="C12" s="78">
        <v>35341124</v>
      </c>
      <c r="D12" s="78">
        <v>-7346091</v>
      </c>
      <c r="E12" s="78">
        <v>27995033</v>
      </c>
    </row>
    <row r="13" spans="1:5" x14ac:dyDescent="0.2">
      <c r="A13" s="54" t="s">
        <v>18</v>
      </c>
      <c r="B13" s="54" t="s">
        <v>312</v>
      </c>
      <c r="C13" s="78">
        <v>958056</v>
      </c>
      <c r="D13" s="78">
        <v>-590017</v>
      </c>
      <c r="E13" s="78">
        <v>368039</v>
      </c>
    </row>
    <row r="14" spans="1:5" x14ac:dyDescent="0.2">
      <c r="A14" s="54" t="s">
        <v>20</v>
      </c>
      <c r="B14" s="54" t="s">
        <v>313</v>
      </c>
      <c r="C14" s="78">
        <v>232413</v>
      </c>
      <c r="D14" s="79">
        <v>0</v>
      </c>
      <c r="E14" s="78">
        <v>232413</v>
      </c>
    </row>
    <row r="15" spans="1:5" x14ac:dyDescent="0.2">
      <c r="A15" s="54" t="s">
        <v>22</v>
      </c>
      <c r="B15" s="54" t="s">
        <v>314</v>
      </c>
      <c r="C15" s="78">
        <v>964768</v>
      </c>
      <c r="D15" s="78">
        <v>-606088</v>
      </c>
      <c r="E15" s="78">
        <v>358680</v>
      </c>
    </row>
    <row r="16" spans="1:5" x14ac:dyDescent="0.2">
      <c r="A16" s="54" t="s">
        <v>24</v>
      </c>
      <c r="B16" s="54" t="s">
        <v>27</v>
      </c>
      <c r="C16" s="78">
        <v>480976</v>
      </c>
      <c r="D16" s="78">
        <v>-333313</v>
      </c>
      <c r="E16" s="78">
        <v>147663</v>
      </c>
    </row>
    <row r="17" spans="1:5" x14ac:dyDescent="0.2">
      <c r="A17" s="54" t="s">
        <v>26</v>
      </c>
      <c r="B17" s="55" t="s">
        <v>315</v>
      </c>
      <c r="C17" s="78">
        <v>4584031</v>
      </c>
      <c r="D17" s="78">
        <v>-1513424</v>
      </c>
      <c r="E17" s="78">
        <v>3070607</v>
      </c>
    </row>
    <row r="18" spans="1:5" ht="25.5" x14ac:dyDescent="0.2">
      <c r="A18" s="54" t="s">
        <v>173</v>
      </c>
      <c r="B18" s="55" t="s">
        <v>247</v>
      </c>
      <c r="C18" s="78">
        <v>42382</v>
      </c>
      <c r="D18" s="79">
        <v>0</v>
      </c>
      <c r="E18" s="78">
        <v>42382</v>
      </c>
    </row>
    <row r="19" spans="1:5" x14ac:dyDescent="0.2">
      <c r="A19" s="54" t="s">
        <v>175</v>
      </c>
      <c r="B19" s="54" t="s">
        <v>134</v>
      </c>
      <c r="C19" s="79">
        <v>0</v>
      </c>
      <c r="D19" s="79">
        <v>0</v>
      </c>
      <c r="E19" s="79">
        <v>0</v>
      </c>
    </row>
    <row r="20" spans="1:5" x14ac:dyDescent="0.2">
      <c r="A20" s="54" t="s">
        <v>159</v>
      </c>
      <c r="B20" s="54" t="s">
        <v>316</v>
      </c>
      <c r="C20" s="78">
        <v>501347</v>
      </c>
      <c r="D20" s="78">
        <v>-186942</v>
      </c>
      <c r="E20" s="78">
        <v>314405</v>
      </c>
    </row>
    <row r="21" spans="1:5" x14ac:dyDescent="0.2">
      <c r="A21" s="54" t="s">
        <v>178</v>
      </c>
      <c r="B21" s="54" t="s">
        <v>136</v>
      </c>
      <c r="C21" s="79">
        <v>0</v>
      </c>
      <c r="D21" s="79">
        <v>0</v>
      </c>
      <c r="E21" s="79">
        <v>0</v>
      </c>
    </row>
    <row r="22" spans="1:5" x14ac:dyDescent="0.2">
      <c r="A22" s="54" t="s">
        <v>32</v>
      </c>
      <c r="B22" s="54" t="s">
        <v>33</v>
      </c>
      <c r="C22" s="61">
        <f>+C23+C35</f>
        <v>42653215</v>
      </c>
      <c r="D22" s="61">
        <f>+D23+D35</f>
        <v>0</v>
      </c>
      <c r="E22" s="61">
        <f>+E23+E35</f>
        <v>42653215</v>
      </c>
    </row>
    <row r="23" spans="1:5" x14ac:dyDescent="0.2">
      <c r="A23" s="54" t="s">
        <v>34</v>
      </c>
      <c r="B23" s="54" t="s">
        <v>281</v>
      </c>
      <c r="C23" s="61">
        <f>SUM(C24:C34)</f>
        <v>35893250</v>
      </c>
      <c r="D23" s="61">
        <f>SUM(D24:D34)</f>
        <v>0</v>
      </c>
      <c r="E23" s="61">
        <f>SUM(E24:E34)</f>
        <v>35893250</v>
      </c>
    </row>
    <row r="24" spans="1:5" x14ac:dyDescent="0.2">
      <c r="A24" s="54" t="s">
        <v>36</v>
      </c>
      <c r="B24" s="54" t="s">
        <v>317</v>
      </c>
      <c r="C24" s="78">
        <v>4058379</v>
      </c>
      <c r="D24" s="79">
        <v>0</v>
      </c>
      <c r="E24" s="78">
        <v>4058379</v>
      </c>
    </row>
    <row r="25" spans="1:5" x14ac:dyDescent="0.2">
      <c r="A25" s="54" t="s">
        <v>38</v>
      </c>
      <c r="B25" s="54" t="s">
        <v>318</v>
      </c>
      <c r="C25" s="78">
        <v>14371224</v>
      </c>
      <c r="D25" s="79">
        <v>0</v>
      </c>
      <c r="E25" s="78">
        <v>14371224</v>
      </c>
    </row>
    <row r="26" spans="1:5" x14ac:dyDescent="0.2">
      <c r="A26" s="54" t="s">
        <v>40</v>
      </c>
      <c r="B26" s="54" t="s">
        <v>319</v>
      </c>
      <c r="C26" s="78">
        <v>822625</v>
      </c>
      <c r="D26" s="79">
        <v>0</v>
      </c>
      <c r="E26" s="78">
        <v>822625</v>
      </c>
    </row>
    <row r="27" spans="1:5" x14ac:dyDescent="0.2">
      <c r="A27" s="54" t="s">
        <v>113</v>
      </c>
      <c r="B27" s="54" t="s">
        <v>265</v>
      </c>
      <c r="C27" s="79">
        <v>0</v>
      </c>
      <c r="D27" s="79">
        <v>0</v>
      </c>
      <c r="E27" s="79">
        <v>0</v>
      </c>
    </row>
    <row r="28" spans="1:5" ht="25.5" x14ac:dyDescent="0.2">
      <c r="A28" s="54" t="s">
        <v>42</v>
      </c>
      <c r="B28" s="55" t="s">
        <v>326</v>
      </c>
      <c r="C28" s="78">
        <v>24397</v>
      </c>
      <c r="D28" s="79">
        <v>0</v>
      </c>
      <c r="E28" s="78">
        <v>24397</v>
      </c>
    </row>
    <row r="29" spans="1:5" x14ac:dyDescent="0.2">
      <c r="A29" s="54" t="s">
        <v>249</v>
      </c>
      <c r="B29" s="54" t="s">
        <v>269</v>
      </c>
      <c r="C29" s="78">
        <v>317035</v>
      </c>
      <c r="D29" s="79">
        <v>0</v>
      </c>
      <c r="E29" s="78">
        <v>317035</v>
      </c>
    </row>
    <row r="30" spans="1:5" x14ac:dyDescent="0.2">
      <c r="A30" s="54" t="s">
        <v>250</v>
      </c>
      <c r="B30" s="55" t="s">
        <v>320</v>
      </c>
      <c r="C30" s="78">
        <v>5584</v>
      </c>
      <c r="D30" s="79">
        <v>0</v>
      </c>
      <c r="E30" s="78">
        <v>5584</v>
      </c>
    </row>
    <row r="31" spans="1:5" x14ac:dyDescent="0.2">
      <c r="A31" s="54" t="s">
        <v>46</v>
      </c>
      <c r="B31" s="54" t="s">
        <v>321</v>
      </c>
      <c r="C31" s="78">
        <v>188583</v>
      </c>
      <c r="D31" s="79">
        <v>0</v>
      </c>
      <c r="E31" s="78">
        <v>188583</v>
      </c>
    </row>
    <row r="32" spans="1:5" ht="25.5" x14ac:dyDescent="0.2">
      <c r="A32" s="54" t="s">
        <v>48</v>
      </c>
      <c r="B32" s="55" t="s">
        <v>327</v>
      </c>
      <c r="C32" s="79">
        <v>0</v>
      </c>
      <c r="D32" s="79">
        <v>0</v>
      </c>
      <c r="E32" s="79">
        <v>0</v>
      </c>
    </row>
    <row r="33" spans="1:5" x14ac:dyDescent="0.2">
      <c r="A33" s="54" t="s">
        <v>122</v>
      </c>
      <c r="B33" s="54" t="s">
        <v>322</v>
      </c>
      <c r="C33" s="78">
        <v>12255</v>
      </c>
      <c r="D33" s="79">
        <v>0</v>
      </c>
      <c r="E33" s="78">
        <v>12255</v>
      </c>
    </row>
    <row r="34" spans="1:5" x14ac:dyDescent="0.2">
      <c r="A34" s="54" t="s">
        <v>162</v>
      </c>
      <c r="B34" s="55" t="s">
        <v>323</v>
      </c>
      <c r="C34" s="78">
        <v>16093168</v>
      </c>
      <c r="D34" s="79">
        <v>0</v>
      </c>
      <c r="E34" s="78">
        <v>16093168</v>
      </c>
    </row>
    <row r="35" spans="1:5" x14ac:dyDescent="0.2">
      <c r="A35" s="54" t="s">
        <v>50</v>
      </c>
      <c r="B35" s="54" t="s">
        <v>51</v>
      </c>
      <c r="C35" s="61">
        <f>SUM(C36:C40)</f>
        <v>6759965</v>
      </c>
      <c r="D35" s="61">
        <f>SUM(D36:D40)</f>
        <v>0</v>
      </c>
      <c r="E35" s="61">
        <f>SUM(E36:E40)</f>
        <v>6759965</v>
      </c>
    </row>
    <row r="36" spans="1:5" x14ac:dyDescent="0.2">
      <c r="A36" s="54" t="s">
        <v>328</v>
      </c>
      <c r="B36" s="54" t="s">
        <v>53</v>
      </c>
      <c r="C36" s="78">
        <v>6950295</v>
      </c>
      <c r="D36" s="79">
        <v>0</v>
      </c>
      <c r="E36" s="78">
        <v>6950295</v>
      </c>
    </row>
    <row r="37" spans="1:5" x14ac:dyDescent="0.2">
      <c r="A37" s="54" t="s">
        <v>329</v>
      </c>
      <c r="B37" s="54" t="s">
        <v>374</v>
      </c>
      <c r="C37" s="78">
        <v>4897927</v>
      </c>
      <c r="D37" s="79">
        <v>0</v>
      </c>
      <c r="E37" s="78">
        <v>4897927</v>
      </c>
    </row>
    <row r="38" spans="1:5" x14ac:dyDescent="0.2">
      <c r="A38" s="54" t="s">
        <v>331</v>
      </c>
      <c r="B38" s="56" t="s">
        <v>330</v>
      </c>
      <c r="C38" s="78">
        <v>653138</v>
      </c>
      <c r="D38" s="79">
        <v>0</v>
      </c>
      <c r="E38" s="78">
        <v>653138</v>
      </c>
    </row>
    <row r="39" spans="1:5" ht="25.5" x14ac:dyDescent="0.2">
      <c r="A39" s="54" t="s">
        <v>367</v>
      </c>
      <c r="B39" s="62" t="s">
        <v>370</v>
      </c>
      <c r="C39" s="78">
        <v>-1863</v>
      </c>
      <c r="D39" s="79">
        <v>0</v>
      </c>
      <c r="E39" s="78">
        <v>-1863</v>
      </c>
    </row>
    <row r="40" spans="1:5" x14ac:dyDescent="0.2">
      <c r="A40" s="54" t="s">
        <v>369</v>
      </c>
      <c r="B40" s="56" t="s">
        <v>325</v>
      </c>
      <c r="C40" s="78">
        <v>-5739532</v>
      </c>
      <c r="D40" s="79">
        <v>0</v>
      </c>
      <c r="E40" s="78">
        <v>-5739532</v>
      </c>
    </row>
    <row r="41" spans="1:5" x14ac:dyDescent="0.2">
      <c r="A41" s="54" t="s">
        <v>58</v>
      </c>
      <c r="B41" s="54" t="s">
        <v>59</v>
      </c>
      <c r="C41" s="79">
        <v>0</v>
      </c>
      <c r="D41" s="79">
        <v>0</v>
      </c>
      <c r="E41" s="79">
        <v>0</v>
      </c>
    </row>
    <row r="42" spans="1:5" x14ac:dyDescent="0.2">
      <c r="A42" s="54" t="s">
        <v>60</v>
      </c>
      <c r="B42" s="54" t="s">
        <v>271</v>
      </c>
      <c r="C42" s="78">
        <v>19242300</v>
      </c>
      <c r="D42" s="79">
        <v>0</v>
      </c>
      <c r="E42" s="78">
        <v>19242300</v>
      </c>
    </row>
    <row r="43" spans="1:5" s="80" customFormat="1" x14ac:dyDescent="0.2">
      <c r="A43" s="57" t="s">
        <v>62</v>
      </c>
      <c r="B43" s="57" t="s">
        <v>272</v>
      </c>
      <c r="C43" s="78">
        <v>19242300</v>
      </c>
      <c r="D43" s="79">
        <v>0</v>
      </c>
      <c r="E43" s="78">
        <v>19242300</v>
      </c>
    </row>
    <row r="44" spans="1:5" s="80" customFormat="1" x14ac:dyDescent="0.2">
      <c r="A44" s="57"/>
      <c r="B44" s="57"/>
      <c r="C44" s="77"/>
    </row>
    <row r="45" spans="1:5" x14ac:dyDescent="0.2">
      <c r="A45" s="57"/>
      <c r="B45" s="57"/>
      <c r="C45" s="81"/>
    </row>
    <row r="46" spans="1:5" x14ac:dyDescent="0.2">
      <c r="A46" s="57"/>
      <c r="B46" s="57"/>
      <c r="C46" s="81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1"/>
  <sheetViews>
    <sheetView workbookViewId="0">
      <selection activeCell="E50" sqref="E50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275</v>
      </c>
      <c r="B1" s="50"/>
      <c r="C1" s="19"/>
    </row>
    <row r="2" spans="1:5" x14ac:dyDescent="0.2">
      <c r="A2" s="51"/>
      <c r="B2" s="51"/>
      <c r="C2" s="16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386</v>
      </c>
      <c r="B4" s="113"/>
      <c r="C4" s="113"/>
    </row>
    <row r="5" spans="1:5" x14ac:dyDescent="0.2">
      <c r="A5" s="51"/>
      <c r="B5" s="51"/>
      <c r="E5" s="59" t="s">
        <v>2</v>
      </c>
    </row>
    <row r="6" spans="1:5" s="72" customFormat="1" ht="15.75" x14ac:dyDescent="0.2">
      <c r="A6" s="52" t="s">
        <v>3</v>
      </c>
      <c r="B6" s="52" t="s">
        <v>4</v>
      </c>
      <c r="C6" s="74" t="s">
        <v>5</v>
      </c>
      <c r="D6" s="74" t="s">
        <v>377</v>
      </c>
      <c r="E6" s="4" t="s">
        <v>7</v>
      </c>
    </row>
    <row r="7" spans="1:5" s="72" customFormat="1" ht="15.75" x14ac:dyDescent="0.2">
      <c r="A7" s="73">
        <v>1</v>
      </c>
      <c r="B7" s="73">
        <v>2</v>
      </c>
      <c r="C7" s="74">
        <v>3</v>
      </c>
      <c r="D7" s="74">
        <v>4</v>
      </c>
      <c r="E7" s="74">
        <v>5</v>
      </c>
    </row>
    <row r="8" spans="1:5" x14ac:dyDescent="0.2">
      <c r="A8" s="54" t="s">
        <v>8</v>
      </c>
      <c r="B8" s="54" t="s">
        <v>307</v>
      </c>
      <c r="C8" s="61">
        <v>52671922</v>
      </c>
      <c r="D8" s="61">
        <v>-9347872</v>
      </c>
      <c r="E8" s="61">
        <v>43324050</v>
      </c>
    </row>
    <row r="9" spans="1:5" x14ac:dyDescent="0.2">
      <c r="A9" s="54" t="s">
        <v>10</v>
      </c>
      <c r="B9" s="54" t="s">
        <v>308</v>
      </c>
      <c r="C9" s="61">
        <v>2222961</v>
      </c>
      <c r="D9" s="60">
        <v>0</v>
      </c>
      <c r="E9" s="61">
        <v>2222961</v>
      </c>
    </row>
    <row r="10" spans="1:5" x14ac:dyDescent="0.2">
      <c r="A10" s="54" t="s">
        <v>12</v>
      </c>
      <c r="B10" s="55" t="s">
        <v>309</v>
      </c>
      <c r="C10" s="61">
        <v>7912107</v>
      </c>
      <c r="D10" s="60">
        <v>0</v>
      </c>
      <c r="E10" s="61">
        <v>7912107</v>
      </c>
    </row>
    <row r="11" spans="1:5" ht="25.5" x14ac:dyDescent="0.2">
      <c r="A11" s="54" t="s">
        <v>14</v>
      </c>
      <c r="B11" s="55" t="s">
        <v>310</v>
      </c>
      <c r="C11" s="61">
        <v>250641</v>
      </c>
      <c r="D11" s="61">
        <v>-60926</v>
      </c>
      <c r="E11" s="61">
        <v>189715</v>
      </c>
    </row>
    <row r="12" spans="1:5" x14ac:dyDescent="0.2">
      <c r="A12" s="54" t="s">
        <v>16</v>
      </c>
      <c r="B12" s="54" t="s">
        <v>311</v>
      </c>
      <c r="C12" s="61">
        <v>34184453</v>
      </c>
      <c r="D12" s="61">
        <v>-6130717</v>
      </c>
      <c r="E12" s="61">
        <v>28053736</v>
      </c>
    </row>
    <row r="13" spans="1:5" x14ac:dyDescent="0.2">
      <c r="A13" s="54" t="s">
        <v>18</v>
      </c>
      <c r="B13" s="54" t="s">
        <v>312</v>
      </c>
      <c r="C13" s="61">
        <v>1270806</v>
      </c>
      <c r="D13" s="61">
        <v>-590066</v>
      </c>
      <c r="E13" s="61">
        <v>680740</v>
      </c>
    </row>
    <row r="14" spans="1:5" x14ac:dyDescent="0.2">
      <c r="A14" s="54" t="s">
        <v>20</v>
      </c>
      <c r="B14" s="54" t="s">
        <v>313</v>
      </c>
      <c r="C14" s="61">
        <v>236906</v>
      </c>
      <c r="D14" s="61">
        <v>-4455</v>
      </c>
      <c r="E14" s="61">
        <v>232451</v>
      </c>
    </row>
    <row r="15" spans="1:5" x14ac:dyDescent="0.2">
      <c r="A15" s="54" t="s">
        <v>22</v>
      </c>
      <c r="B15" s="54" t="s">
        <v>314</v>
      </c>
      <c r="C15" s="61">
        <v>940616</v>
      </c>
      <c r="D15" s="61">
        <v>-569913</v>
      </c>
      <c r="E15" s="61">
        <v>370703</v>
      </c>
    </row>
    <row r="16" spans="1:5" x14ac:dyDescent="0.2">
      <c r="A16" s="54" t="s">
        <v>24</v>
      </c>
      <c r="B16" s="54" t="s">
        <v>27</v>
      </c>
      <c r="C16" s="61">
        <v>481404</v>
      </c>
      <c r="D16" s="61">
        <v>-322252</v>
      </c>
      <c r="E16" s="61">
        <v>159152</v>
      </c>
    </row>
    <row r="17" spans="1:5" x14ac:dyDescent="0.2">
      <c r="A17" s="54" t="s">
        <v>26</v>
      </c>
      <c r="B17" s="55" t="s">
        <v>315</v>
      </c>
      <c r="C17" s="61">
        <v>4582957</v>
      </c>
      <c r="D17" s="61">
        <v>-1499281</v>
      </c>
      <c r="E17" s="61">
        <v>3083676</v>
      </c>
    </row>
    <row r="18" spans="1:5" ht="25.5" x14ac:dyDescent="0.2">
      <c r="A18" s="54" t="s">
        <v>173</v>
      </c>
      <c r="B18" s="55" t="s">
        <v>247</v>
      </c>
      <c r="C18" s="61">
        <v>42417</v>
      </c>
      <c r="D18" s="60">
        <v>0</v>
      </c>
      <c r="E18" s="61">
        <v>42417</v>
      </c>
    </row>
    <row r="19" spans="1:5" x14ac:dyDescent="0.2">
      <c r="A19" s="54" t="s">
        <v>175</v>
      </c>
      <c r="B19" s="54" t="s">
        <v>134</v>
      </c>
      <c r="C19" s="69">
        <v>0</v>
      </c>
      <c r="D19" s="70">
        <v>0</v>
      </c>
      <c r="E19" s="69">
        <v>0</v>
      </c>
    </row>
    <row r="20" spans="1:5" x14ac:dyDescent="0.2">
      <c r="A20" s="54" t="s">
        <v>159</v>
      </c>
      <c r="B20" s="54" t="s">
        <v>316</v>
      </c>
      <c r="C20" s="61">
        <v>546654</v>
      </c>
      <c r="D20" s="61">
        <v>-170262</v>
      </c>
      <c r="E20" s="61">
        <v>376392</v>
      </c>
    </row>
    <row r="21" spans="1:5" x14ac:dyDescent="0.2">
      <c r="A21" s="54" t="s">
        <v>178</v>
      </c>
      <c r="B21" s="54" t="s">
        <v>136</v>
      </c>
      <c r="C21" s="69">
        <v>0</v>
      </c>
      <c r="D21" s="69">
        <v>0</v>
      </c>
      <c r="E21" s="69">
        <v>0</v>
      </c>
    </row>
    <row r="22" spans="1:5" x14ac:dyDescent="0.2">
      <c r="A22" s="54" t="s">
        <v>32</v>
      </c>
      <c r="B22" s="54" t="s">
        <v>33</v>
      </c>
      <c r="C22" s="61">
        <v>43324050</v>
      </c>
      <c r="D22" s="60">
        <v>0</v>
      </c>
      <c r="E22" s="61">
        <v>43324050</v>
      </c>
    </row>
    <row r="23" spans="1:5" x14ac:dyDescent="0.2">
      <c r="A23" s="54" t="s">
        <v>34</v>
      </c>
      <c r="B23" s="54" t="s">
        <v>281</v>
      </c>
      <c r="C23" s="61">
        <v>34998583</v>
      </c>
      <c r="D23" s="60">
        <v>0</v>
      </c>
      <c r="E23" s="61">
        <v>34998583</v>
      </c>
    </row>
    <row r="24" spans="1:5" x14ac:dyDescent="0.2">
      <c r="A24" s="54" t="s">
        <v>36</v>
      </c>
      <c r="B24" s="54" t="s">
        <v>317</v>
      </c>
      <c r="C24" s="61">
        <v>3596843</v>
      </c>
      <c r="D24" s="60">
        <v>0</v>
      </c>
      <c r="E24" s="61">
        <v>3596843</v>
      </c>
    </row>
    <row r="25" spans="1:5" x14ac:dyDescent="0.2">
      <c r="A25" s="54" t="s">
        <v>38</v>
      </c>
      <c r="B25" s="54" t="s">
        <v>318</v>
      </c>
      <c r="C25" s="61">
        <v>10819815</v>
      </c>
      <c r="D25" s="60">
        <v>0</v>
      </c>
      <c r="E25" s="61">
        <v>10819815</v>
      </c>
    </row>
    <row r="26" spans="1:5" x14ac:dyDescent="0.2">
      <c r="A26" s="54" t="s">
        <v>40</v>
      </c>
      <c r="B26" s="54" t="s">
        <v>319</v>
      </c>
      <c r="C26" s="61">
        <v>4184206</v>
      </c>
      <c r="D26" s="60">
        <v>0</v>
      </c>
      <c r="E26" s="61">
        <v>4184206</v>
      </c>
    </row>
    <row r="27" spans="1:5" x14ac:dyDescent="0.2">
      <c r="A27" s="54" t="s">
        <v>113</v>
      </c>
      <c r="B27" s="54" t="s">
        <v>265</v>
      </c>
      <c r="C27" s="60">
        <v>0</v>
      </c>
      <c r="D27" s="60">
        <v>0</v>
      </c>
      <c r="E27" s="60">
        <v>0</v>
      </c>
    </row>
    <row r="28" spans="1:5" ht="25.5" x14ac:dyDescent="0.2">
      <c r="A28" s="54" t="s">
        <v>42</v>
      </c>
      <c r="B28" s="55" t="s">
        <v>326</v>
      </c>
      <c r="C28" s="61">
        <v>15299</v>
      </c>
      <c r="D28" s="60">
        <v>0</v>
      </c>
      <c r="E28" s="61">
        <v>15299</v>
      </c>
    </row>
    <row r="29" spans="1:5" x14ac:dyDescent="0.2">
      <c r="A29" s="54" t="s">
        <v>249</v>
      </c>
      <c r="B29" s="54" t="s">
        <v>269</v>
      </c>
      <c r="C29" s="61">
        <v>233209</v>
      </c>
      <c r="D29" s="60">
        <v>0</v>
      </c>
      <c r="E29" s="61">
        <v>233209</v>
      </c>
    </row>
    <row r="30" spans="1:5" x14ac:dyDescent="0.2">
      <c r="A30" s="54" t="s">
        <v>250</v>
      </c>
      <c r="B30" s="55" t="s">
        <v>320</v>
      </c>
      <c r="C30" s="61">
        <v>15974</v>
      </c>
      <c r="D30" s="60">
        <v>0</v>
      </c>
      <c r="E30" s="61">
        <v>15974</v>
      </c>
    </row>
    <row r="31" spans="1:5" x14ac:dyDescent="0.2">
      <c r="A31" s="54" t="s">
        <v>46</v>
      </c>
      <c r="B31" s="54" t="s">
        <v>321</v>
      </c>
      <c r="C31" s="61">
        <v>133078</v>
      </c>
      <c r="D31" s="60">
        <v>0</v>
      </c>
      <c r="E31" s="61">
        <v>133078</v>
      </c>
    </row>
    <row r="32" spans="1:5" ht="25.5" x14ac:dyDescent="0.2">
      <c r="A32" s="54" t="s">
        <v>48</v>
      </c>
      <c r="B32" s="55" t="s">
        <v>327</v>
      </c>
      <c r="C32" s="69">
        <v>0</v>
      </c>
      <c r="D32" s="70">
        <v>0</v>
      </c>
      <c r="E32" s="69">
        <v>0</v>
      </c>
    </row>
    <row r="33" spans="1:5" x14ac:dyDescent="0.2">
      <c r="A33" s="54" t="s">
        <v>122</v>
      </c>
      <c r="B33" s="54" t="s">
        <v>322</v>
      </c>
      <c r="C33" s="61">
        <v>18113</v>
      </c>
      <c r="D33" s="60">
        <v>0</v>
      </c>
      <c r="E33" s="61">
        <v>18113</v>
      </c>
    </row>
    <row r="34" spans="1:5" x14ac:dyDescent="0.2">
      <c r="A34" s="54" t="s">
        <v>162</v>
      </c>
      <c r="B34" s="55" t="s">
        <v>323</v>
      </c>
      <c r="C34" s="61">
        <v>15982046</v>
      </c>
      <c r="D34" s="60">
        <v>0</v>
      </c>
      <c r="E34" s="61">
        <v>15982046</v>
      </c>
    </row>
    <row r="35" spans="1:5" x14ac:dyDescent="0.2">
      <c r="A35" s="54" t="s">
        <v>50</v>
      </c>
      <c r="B35" s="54" t="s">
        <v>51</v>
      </c>
      <c r="C35" s="61">
        <v>8325467</v>
      </c>
      <c r="D35" s="60">
        <v>0</v>
      </c>
      <c r="E35" s="61">
        <v>8325467</v>
      </c>
    </row>
    <row r="36" spans="1:5" x14ac:dyDescent="0.2">
      <c r="A36" s="54" t="s">
        <v>328</v>
      </c>
      <c r="B36" s="54" t="s">
        <v>53</v>
      </c>
      <c r="C36" s="61">
        <v>6950295</v>
      </c>
      <c r="D36" s="60">
        <v>0</v>
      </c>
      <c r="E36" s="61">
        <v>6950295</v>
      </c>
    </row>
    <row r="37" spans="1:5" x14ac:dyDescent="0.2">
      <c r="A37" s="54" t="s">
        <v>329</v>
      </c>
      <c r="B37" s="54" t="s">
        <v>374</v>
      </c>
      <c r="C37" s="61">
        <v>4897927</v>
      </c>
      <c r="D37" s="60">
        <v>0</v>
      </c>
      <c r="E37" s="61">
        <v>4897927</v>
      </c>
    </row>
    <row r="38" spans="1:5" x14ac:dyDescent="0.2">
      <c r="A38" s="54" t="s">
        <v>331</v>
      </c>
      <c r="B38" s="56" t="s">
        <v>330</v>
      </c>
      <c r="C38" s="61">
        <v>653200</v>
      </c>
      <c r="D38" s="60">
        <v>0</v>
      </c>
      <c r="E38" s="61">
        <v>653200</v>
      </c>
    </row>
    <row r="39" spans="1:5" ht="25.5" x14ac:dyDescent="0.2">
      <c r="A39" s="54" t="s">
        <v>367</v>
      </c>
      <c r="B39" s="62" t="s">
        <v>370</v>
      </c>
      <c r="C39" s="61">
        <v>-1935</v>
      </c>
      <c r="D39" s="60">
        <v>0</v>
      </c>
      <c r="E39" s="61">
        <v>-1935</v>
      </c>
    </row>
    <row r="40" spans="1:5" x14ac:dyDescent="0.2">
      <c r="A40" s="54" t="s">
        <v>369</v>
      </c>
      <c r="B40" s="56" t="s">
        <v>325</v>
      </c>
      <c r="C40" s="61">
        <v>-4174020</v>
      </c>
      <c r="D40" s="60">
        <v>0</v>
      </c>
      <c r="E40" s="61">
        <v>-4174020</v>
      </c>
    </row>
    <row r="41" spans="1:5" x14ac:dyDescent="0.2">
      <c r="A41" s="54" t="s">
        <v>58</v>
      </c>
      <c r="B41" s="54" t="s">
        <v>59</v>
      </c>
      <c r="C41" s="60"/>
      <c r="D41" s="60"/>
      <c r="E41" s="60"/>
    </row>
    <row r="42" spans="1:5" x14ac:dyDescent="0.2">
      <c r="A42" s="54" t="s">
        <v>60</v>
      </c>
      <c r="B42" s="54" t="s">
        <v>271</v>
      </c>
      <c r="C42" s="61">
        <v>19131496</v>
      </c>
      <c r="D42" s="60">
        <v>0</v>
      </c>
      <c r="E42" s="61">
        <v>19131496</v>
      </c>
    </row>
    <row r="43" spans="1:5" s="38" customFormat="1" x14ac:dyDescent="0.2">
      <c r="A43" s="57" t="s">
        <v>62</v>
      </c>
      <c r="B43" s="57" t="s">
        <v>272</v>
      </c>
      <c r="C43" s="61">
        <v>19131496</v>
      </c>
      <c r="D43" s="60">
        <v>0</v>
      </c>
      <c r="E43" s="61">
        <v>19131496</v>
      </c>
    </row>
    <row r="44" spans="1:5" s="38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1"/>
  <sheetViews>
    <sheetView workbookViewId="0"/>
  </sheetViews>
  <sheetFormatPr defaultRowHeight="12.75" x14ac:dyDescent="0.2"/>
  <cols>
    <col min="1" max="1" width="11.140625" style="38" customWidth="1"/>
    <col min="2" max="2" width="64.42578125" style="38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275</v>
      </c>
      <c r="B1" s="50"/>
      <c r="C1" s="19"/>
    </row>
    <row r="2" spans="1:5" x14ac:dyDescent="0.2">
      <c r="A2" s="51"/>
      <c r="B2" s="51"/>
      <c r="C2" s="16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384</v>
      </c>
      <c r="B4" s="113"/>
      <c r="C4" s="113"/>
    </row>
    <row r="5" spans="1:5" x14ac:dyDescent="0.2">
      <c r="A5" s="51"/>
      <c r="B5" s="51"/>
      <c r="E5" s="59" t="s">
        <v>2</v>
      </c>
    </row>
    <row r="6" spans="1:5" s="72" customFormat="1" ht="15.75" x14ac:dyDescent="0.2">
      <c r="A6" s="52" t="s">
        <v>3</v>
      </c>
      <c r="B6" s="52" t="s">
        <v>4</v>
      </c>
      <c r="C6" s="74" t="s">
        <v>5</v>
      </c>
      <c r="D6" s="74" t="s">
        <v>377</v>
      </c>
      <c r="E6" s="4" t="s">
        <v>7</v>
      </c>
    </row>
    <row r="7" spans="1:5" s="72" customFormat="1" ht="15.75" x14ac:dyDescent="0.2">
      <c r="A7" s="73">
        <v>1</v>
      </c>
      <c r="B7" s="73">
        <v>2</v>
      </c>
      <c r="C7" s="74">
        <v>3</v>
      </c>
      <c r="D7" s="74">
        <v>4</v>
      </c>
      <c r="E7" s="74">
        <v>5</v>
      </c>
    </row>
    <row r="8" spans="1:5" x14ac:dyDescent="0.2">
      <c r="A8" s="54" t="s">
        <v>8</v>
      </c>
      <c r="B8" s="54" t="s">
        <v>307</v>
      </c>
      <c r="C8" s="61">
        <v>54084767</v>
      </c>
      <c r="D8" s="61">
        <v>-8771588</v>
      </c>
      <c r="E8" s="61">
        <v>45313179</v>
      </c>
    </row>
    <row r="9" spans="1:5" x14ac:dyDescent="0.2">
      <c r="A9" s="54" t="s">
        <v>10</v>
      </c>
      <c r="B9" s="54" t="s">
        <v>308</v>
      </c>
      <c r="C9" s="61">
        <v>1791981</v>
      </c>
      <c r="D9" s="60">
        <v>0</v>
      </c>
      <c r="E9" s="61">
        <v>1791981</v>
      </c>
    </row>
    <row r="10" spans="1:5" x14ac:dyDescent="0.2">
      <c r="A10" s="54" t="s">
        <v>12</v>
      </c>
      <c r="B10" s="55" t="s">
        <v>309</v>
      </c>
      <c r="C10" s="61">
        <v>7780162</v>
      </c>
      <c r="D10" s="60">
        <v>0</v>
      </c>
      <c r="E10" s="61">
        <v>7780162</v>
      </c>
    </row>
    <row r="11" spans="1:5" ht="25.5" x14ac:dyDescent="0.2">
      <c r="A11" s="54" t="s">
        <v>14</v>
      </c>
      <c r="B11" s="55" t="s">
        <v>310</v>
      </c>
      <c r="C11" s="61">
        <v>290285</v>
      </c>
      <c r="D11" s="61">
        <v>-58479</v>
      </c>
      <c r="E11" s="61">
        <v>231806</v>
      </c>
    </row>
    <row r="12" spans="1:5" x14ac:dyDescent="0.2">
      <c r="A12" s="54" t="s">
        <v>16</v>
      </c>
      <c r="B12" s="54" t="s">
        <v>311</v>
      </c>
      <c r="C12" s="61">
        <v>35470066</v>
      </c>
      <c r="D12" s="61">
        <v>-5655169</v>
      </c>
      <c r="E12" s="61">
        <v>29814897</v>
      </c>
    </row>
    <row r="13" spans="1:5" x14ac:dyDescent="0.2">
      <c r="A13" s="54" t="s">
        <v>18</v>
      </c>
      <c r="B13" s="54" t="s">
        <v>312</v>
      </c>
      <c r="C13" s="61">
        <v>2067302</v>
      </c>
      <c r="D13" s="61">
        <v>-589671</v>
      </c>
      <c r="E13" s="61">
        <v>1477631</v>
      </c>
    </row>
    <row r="14" spans="1:5" x14ac:dyDescent="0.2">
      <c r="A14" s="54" t="s">
        <v>20</v>
      </c>
      <c r="B14" s="54" t="s">
        <v>313</v>
      </c>
      <c r="C14" s="61">
        <v>236906</v>
      </c>
      <c r="D14" s="61">
        <v>-4455</v>
      </c>
      <c r="E14" s="61">
        <v>232451</v>
      </c>
    </row>
    <row r="15" spans="1:5" x14ac:dyDescent="0.2">
      <c r="A15" s="54" t="s">
        <v>22</v>
      </c>
      <c r="B15" s="54" t="s">
        <v>314</v>
      </c>
      <c r="C15" s="61">
        <v>859230</v>
      </c>
      <c r="D15" s="61">
        <v>-553598</v>
      </c>
      <c r="E15" s="61">
        <v>305632</v>
      </c>
    </row>
    <row r="16" spans="1:5" x14ac:dyDescent="0.2">
      <c r="A16" s="54" t="s">
        <v>24</v>
      </c>
      <c r="B16" s="54" t="s">
        <v>27</v>
      </c>
      <c r="C16" s="61">
        <v>479606</v>
      </c>
      <c r="D16" s="61">
        <v>-306370</v>
      </c>
      <c r="E16" s="61">
        <v>173236</v>
      </c>
    </row>
    <row r="17" spans="1:5" x14ac:dyDescent="0.2">
      <c r="A17" s="54" t="s">
        <v>26</v>
      </c>
      <c r="B17" s="55" t="s">
        <v>315</v>
      </c>
      <c r="C17" s="61">
        <v>4543856</v>
      </c>
      <c r="D17" s="61">
        <v>-1443448</v>
      </c>
      <c r="E17" s="61">
        <v>3100408</v>
      </c>
    </row>
    <row r="18" spans="1:5" ht="25.5" x14ac:dyDescent="0.2">
      <c r="A18" s="54" t="s">
        <v>173</v>
      </c>
      <c r="B18" s="55" t="s">
        <v>247</v>
      </c>
      <c r="C18" s="61">
        <v>42417</v>
      </c>
      <c r="D18" s="60">
        <v>0</v>
      </c>
      <c r="E18" s="61">
        <v>42417</v>
      </c>
    </row>
    <row r="19" spans="1:5" x14ac:dyDescent="0.2">
      <c r="A19" s="54" t="s">
        <v>175</v>
      </c>
      <c r="B19" s="54" t="s">
        <v>134</v>
      </c>
      <c r="C19" s="69">
        <v>0</v>
      </c>
      <c r="D19" s="70">
        <v>0</v>
      </c>
      <c r="E19" s="69">
        <v>0</v>
      </c>
    </row>
    <row r="20" spans="1:5" x14ac:dyDescent="0.2">
      <c r="A20" s="54" t="s">
        <v>159</v>
      </c>
      <c r="B20" s="54" t="s">
        <v>316</v>
      </c>
      <c r="C20" s="61">
        <v>522956</v>
      </c>
      <c r="D20" s="61">
        <v>-160398</v>
      </c>
      <c r="E20" s="61">
        <v>362558</v>
      </c>
    </row>
    <row r="21" spans="1:5" x14ac:dyDescent="0.2">
      <c r="A21" s="54" t="s">
        <v>178</v>
      </c>
      <c r="B21" s="54" t="s">
        <v>136</v>
      </c>
      <c r="C21" s="69">
        <v>0</v>
      </c>
      <c r="D21" s="69">
        <v>0</v>
      </c>
      <c r="E21" s="69">
        <v>0</v>
      </c>
    </row>
    <row r="22" spans="1:5" x14ac:dyDescent="0.2">
      <c r="A22" s="54" t="s">
        <v>32</v>
      </c>
      <c r="B22" s="54" t="s">
        <v>33</v>
      </c>
      <c r="C22" s="61">
        <v>45313179</v>
      </c>
      <c r="D22" s="60">
        <v>0</v>
      </c>
      <c r="E22" s="61">
        <v>45313179</v>
      </c>
    </row>
    <row r="23" spans="1:5" x14ac:dyDescent="0.2">
      <c r="A23" s="54" t="s">
        <v>34</v>
      </c>
      <c r="B23" s="54" t="s">
        <v>281</v>
      </c>
      <c r="C23" s="61">
        <v>36456276</v>
      </c>
      <c r="D23" s="60">
        <v>0</v>
      </c>
      <c r="E23" s="61">
        <v>36456276</v>
      </c>
    </row>
    <row r="24" spans="1:5" x14ac:dyDescent="0.2">
      <c r="A24" s="54" t="s">
        <v>36</v>
      </c>
      <c r="B24" s="54" t="s">
        <v>317</v>
      </c>
      <c r="C24" s="61">
        <v>3562398</v>
      </c>
      <c r="D24" s="60">
        <v>0</v>
      </c>
      <c r="E24" s="61">
        <v>3562398</v>
      </c>
    </row>
    <row r="25" spans="1:5" x14ac:dyDescent="0.2">
      <c r="A25" s="54" t="s">
        <v>38</v>
      </c>
      <c r="B25" s="54" t="s">
        <v>318</v>
      </c>
      <c r="C25" s="61">
        <v>10723558</v>
      </c>
      <c r="D25" s="60">
        <v>0</v>
      </c>
      <c r="E25" s="61">
        <v>10723558</v>
      </c>
    </row>
    <row r="26" spans="1:5" x14ac:dyDescent="0.2">
      <c r="A26" s="54" t="s">
        <v>40</v>
      </c>
      <c r="B26" s="54" t="s">
        <v>319</v>
      </c>
      <c r="C26" s="61">
        <v>6049222</v>
      </c>
      <c r="D26" s="60">
        <v>0</v>
      </c>
      <c r="E26" s="61">
        <v>6049222</v>
      </c>
    </row>
    <row r="27" spans="1:5" x14ac:dyDescent="0.2">
      <c r="A27" s="54" t="s">
        <v>113</v>
      </c>
      <c r="B27" s="54" t="s">
        <v>265</v>
      </c>
      <c r="C27" s="60">
        <v>0</v>
      </c>
      <c r="D27" s="60">
        <v>0</v>
      </c>
      <c r="E27" s="60">
        <v>0</v>
      </c>
    </row>
    <row r="28" spans="1:5" ht="25.5" x14ac:dyDescent="0.2">
      <c r="A28" s="54" t="s">
        <v>42</v>
      </c>
      <c r="B28" s="55" t="s">
        <v>326</v>
      </c>
      <c r="C28" s="61">
        <v>16577</v>
      </c>
      <c r="D28" s="60">
        <v>0</v>
      </c>
      <c r="E28" s="61">
        <v>16577</v>
      </c>
    </row>
    <row r="29" spans="1:5" x14ac:dyDescent="0.2">
      <c r="A29" s="54" t="s">
        <v>249</v>
      </c>
      <c r="B29" s="54" t="s">
        <v>269</v>
      </c>
      <c r="C29" s="61">
        <v>227407</v>
      </c>
      <c r="D29" s="60">
        <v>0</v>
      </c>
      <c r="E29" s="61">
        <v>227407</v>
      </c>
    </row>
    <row r="30" spans="1:5" x14ac:dyDescent="0.2">
      <c r="A30" s="54" t="s">
        <v>250</v>
      </c>
      <c r="B30" s="55" t="s">
        <v>320</v>
      </c>
      <c r="C30" s="61">
        <v>15389</v>
      </c>
      <c r="D30" s="60">
        <v>0</v>
      </c>
      <c r="E30" s="61">
        <v>15389</v>
      </c>
    </row>
    <row r="31" spans="1:5" x14ac:dyDescent="0.2">
      <c r="A31" s="54" t="s">
        <v>46</v>
      </c>
      <c r="B31" s="54" t="s">
        <v>321</v>
      </c>
      <c r="C31" s="61">
        <v>133078</v>
      </c>
      <c r="D31" s="60">
        <v>0</v>
      </c>
      <c r="E31" s="61">
        <v>133078</v>
      </c>
    </row>
    <row r="32" spans="1:5" ht="25.5" x14ac:dyDescent="0.2">
      <c r="A32" s="54" t="s">
        <v>48</v>
      </c>
      <c r="B32" s="55" t="s">
        <v>327</v>
      </c>
      <c r="C32" s="69">
        <v>0</v>
      </c>
      <c r="D32" s="70">
        <v>0</v>
      </c>
      <c r="E32" s="69">
        <v>0</v>
      </c>
    </row>
    <row r="33" spans="1:5" x14ac:dyDescent="0.2">
      <c r="A33" s="54" t="s">
        <v>122</v>
      </c>
      <c r="B33" s="54" t="s">
        <v>322</v>
      </c>
      <c r="C33" s="61">
        <v>18113</v>
      </c>
      <c r="D33" s="60">
        <v>0</v>
      </c>
      <c r="E33" s="61">
        <v>18113</v>
      </c>
    </row>
    <row r="34" spans="1:5" x14ac:dyDescent="0.2">
      <c r="A34" s="54" t="s">
        <v>162</v>
      </c>
      <c r="B34" s="55" t="s">
        <v>323</v>
      </c>
      <c r="C34" s="61">
        <v>15710534</v>
      </c>
      <c r="D34" s="60">
        <v>0</v>
      </c>
      <c r="E34" s="61">
        <v>15710534</v>
      </c>
    </row>
    <row r="35" spans="1:5" x14ac:dyDescent="0.2">
      <c r="A35" s="54" t="s">
        <v>50</v>
      </c>
      <c r="B35" s="54" t="s">
        <v>51</v>
      </c>
      <c r="C35" s="61">
        <v>8856903</v>
      </c>
      <c r="D35" s="60">
        <v>0</v>
      </c>
      <c r="E35" s="61">
        <v>8856903</v>
      </c>
    </row>
    <row r="36" spans="1:5" x14ac:dyDescent="0.2">
      <c r="A36" s="54" t="s">
        <v>328</v>
      </c>
      <c r="B36" s="54" t="s">
        <v>53</v>
      </c>
      <c r="C36" s="61">
        <v>6950295</v>
      </c>
      <c r="D36" s="60">
        <v>0</v>
      </c>
      <c r="E36" s="61">
        <v>6950295</v>
      </c>
    </row>
    <row r="37" spans="1:5" x14ac:dyDescent="0.2">
      <c r="A37" s="54" t="s">
        <v>329</v>
      </c>
      <c r="B37" s="54" t="s">
        <v>374</v>
      </c>
      <c r="C37" s="61">
        <v>4897927</v>
      </c>
      <c r="D37" s="60">
        <v>0</v>
      </c>
      <c r="E37" s="61">
        <v>4897927</v>
      </c>
    </row>
    <row r="38" spans="1:5" x14ac:dyDescent="0.2">
      <c r="A38" s="54" t="s">
        <v>331</v>
      </c>
      <c r="B38" s="56" t="s">
        <v>330</v>
      </c>
      <c r="C38" s="61">
        <v>653072</v>
      </c>
      <c r="D38" s="60">
        <v>0</v>
      </c>
      <c r="E38" s="61">
        <v>653072</v>
      </c>
    </row>
    <row r="39" spans="1:5" ht="25.5" x14ac:dyDescent="0.2">
      <c r="A39" s="54" t="s">
        <v>367</v>
      </c>
      <c r="B39" s="62" t="s">
        <v>370</v>
      </c>
      <c r="C39" s="61">
        <v>-1638</v>
      </c>
      <c r="D39" s="60">
        <v>0</v>
      </c>
      <c r="E39" s="61">
        <v>-1638</v>
      </c>
    </row>
    <row r="40" spans="1:5" x14ac:dyDescent="0.2">
      <c r="A40" s="54" t="s">
        <v>369</v>
      </c>
      <c r="B40" s="56" t="s">
        <v>325</v>
      </c>
      <c r="C40" s="61">
        <v>-3642753</v>
      </c>
      <c r="D40" s="60">
        <v>0</v>
      </c>
      <c r="E40" s="61">
        <v>-3642753</v>
      </c>
    </row>
    <row r="41" spans="1:5" x14ac:dyDescent="0.2">
      <c r="A41" s="54" t="s">
        <v>58</v>
      </c>
      <c r="B41" s="54" t="s">
        <v>59</v>
      </c>
      <c r="C41" s="60"/>
      <c r="D41" s="60"/>
      <c r="E41" s="60"/>
    </row>
    <row r="42" spans="1:5" x14ac:dyDescent="0.2">
      <c r="A42" s="54" t="s">
        <v>60</v>
      </c>
      <c r="B42" s="54" t="s">
        <v>271</v>
      </c>
      <c r="C42" s="61">
        <v>18988903</v>
      </c>
      <c r="D42" s="60">
        <v>0</v>
      </c>
      <c r="E42" s="61">
        <v>18988903</v>
      </c>
    </row>
    <row r="43" spans="1:5" s="38" customFormat="1" x14ac:dyDescent="0.2">
      <c r="A43" s="57" t="s">
        <v>62</v>
      </c>
      <c r="B43" s="57" t="s">
        <v>272</v>
      </c>
      <c r="C43" s="61">
        <v>18988903</v>
      </c>
      <c r="D43" s="60">
        <v>0</v>
      </c>
      <c r="E43" s="61">
        <v>18988903</v>
      </c>
    </row>
    <row r="44" spans="1:5" s="38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275</v>
      </c>
      <c r="B1" s="50"/>
      <c r="C1" s="19"/>
    </row>
    <row r="2" spans="1:5" x14ac:dyDescent="0.2">
      <c r="A2" s="51"/>
      <c r="B2" s="51"/>
      <c r="C2" s="16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383</v>
      </c>
      <c r="B4" s="113"/>
      <c r="C4" s="113"/>
    </row>
    <row r="5" spans="1:5" x14ac:dyDescent="0.2">
      <c r="A5" s="51"/>
      <c r="B5" s="51"/>
      <c r="E5" s="59" t="s">
        <v>2</v>
      </c>
    </row>
    <row r="6" spans="1:5" s="72" customFormat="1" ht="15.75" x14ac:dyDescent="0.2">
      <c r="A6" s="52" t="s">
        <v>3</v>
      </c>
      <c r="B6" s="52" t="s">
        <v>4</v>
      </c>
      <c r="C6" s="74" t="s">
        <v>5</v>
      </c>
      <c r="D6" s="74" t="s">
        <v>377</v>
      </c>
      <c r="E6" s="4" t="s">
        <v>7</v>
      </c>
    </row>
    <row r="7" spans="1:5" s="72" customFormat="1" ht="15.75" x14ac:dyDescent="0.2">
      <c r="A7" s="73">
        <v>1</v>
      </c>
      <c r="B7" s="73">
        <v>2</v>
      </c>
      <c r="C7" s="74">
        <v>3</v>
      </c>
      <c r="D7" s="74">
        <v>4</v>
      </c>
      <c r="E7" s="74">
        <v>5</v>
      </c>
    </row>
    <row r="8" spans="1:5" x14ac:dyDescent="0.2">
      <c r="A8" s="54" t="s">
        <v>8</v>
      </c>
      <c r="B8" s="54" t="s">
        <v>307</v>
      </c>
      <c r="C8" s="69">
        <v>53166970</v>
      </c>
      <c r="D8" s="69">
        <v>-8188366</v>
      </c>
      <c r="E8" s="69">
        <v>44978604</v>
      </c>
    </row>
    <row r="9" spans="1:5" x14ac:dyDescent="0.2">
      <c r="A9" s="54" t="s">
        <v>10</v>
      </c>
      <c r="B9" s="54" t="s">
        <v>308</v>
      </c>
      <c r="C9" s="69">
        <v>2458416</v>
      </c>
      <c r="D9" s="70">
        <v>0</v>
      </c>
      <c r="E9" s="69">
        <v>2458416</v>
      </c>
    </row>
    <row r="10" spans="1:5" x14ac:dyDescent="0.2">
      <c r="A10" s="54" t="s">
        <v>12</v>
      </c>
      <c r="B10" s="55" t="s">
        <v>309</v>
      </c>
      <c r="C10" s="69">
        <v>7538906</v>
      </c>
      <c r="D10" s="70">
        <v>0</v>
      </c>
      <c r="E10" s="69">
        <v>7538906</v>
      </c>
    </row>
    <row r="11" spans="1:5" ht="25.5" x14ac:dyDescent="0.2">
      <c r="A11" s="54" t="s">
        <v>14</v>
      </c>
      <c r="B11" s="55" t="s">
        <v>310</v>
      </c>
      <c r="C11" s="69">
        <v>236701</v>
      </c>
      <c r="D11" s="69">
        <v>-56414</v>
      </c>
      <c r="E11" s="69">
        <v>180287</v>
      </c>
    </row>
    <row r="12" spans="1:5" x14ac:dyDescent="0.2">
      <c r="A12" s="54" t="s">
        <v>16</v>
      </c>
      <c r="B12" s="54" t="s">
        <v>311</v>
      </c>
      <c r="C12" s="69">
        <v>34245882</v>
      </c>
      <c r="D12" s="69">
        <v>-5055323</v>
      </c>
      <c r="E12" s="69">
        <v>29190559</v>
      </c>
    </row>
    <row r="13" spans="1:5" x14ac:dyDescent="0.2">
      <c r="A13" s="54" t="s">
        <v>18</v>
      </c>
      <c r="B13" s="54" t="s">
        <v>312</v>
      </c>
      <c r="C13" s="69">
        <v>1921052</v>
      </c>
      <c r="D13" s="69">
        <v>-589319</v>
      </c>
      <c r="E13" s="69">
        <v>1331733</v>
      </c>
    </row>
    <row r="14" spans="1:5" x14ac:dyDescent="0.2">
      <c r="A14" s="54" t="s">
        <v>20</v>
      </c>
      <c r="B14" s="54" t="s">
        <v>313</v>
      </c>
      <c r="C14" s="69">
        <v>236906</v>
      </c>
      <c r="D14" s="69">
        <v>-4455</v>
      </c>
      <c r="E14" s="69">
        <v>232451</v>
      </c>
    </row>
    <row r="15" spans="1:5" x14ac:dyDescent="0.2">
      <c r="A15" s="54" t="s">
        <v>22</v>
      </c>
      <c r="B15" s="54" t="s">
        <v>314</v>
      </c>
      <c r="C15" s="69">
        <v>932050</v>
      </c>
      <c r="D15" s="69">
        <v>-658830</v>
      </c>
      <c r="E15" s="69">
        <v>273220</v>
      </c>
    </row>
    <row r="16" spans="1:5" x14ac:dyDescent="0.2">
      <c r="A16" s="54" t="s">
        <v>24</v>
      </c>
      <c r="B16" s="54" t="s">
        <v>27</v>
      </c>
      <c r="C16" s="69">
        <v>478381</v>
      </c>
      <c r="D16" s="69">
        <v>-290046</v>
      </c>
      <c r="E16" s="69">
        <v>188335</v>
      </c>
    </row>
    <row r="17" spans="1:5" x14ac:dyDescent="0.2">
      <c r="A17" s="54" t="s">
        <v>26</v>
      </c>
      <c r="B17" s="55" t="s">
        <v>315</v>
      </c>
      <c r="C17" s="69">
        <v>4549275</v>
      </c>
      <c r="D17" s="69">
        <v>-1406130</v>
      </c>
      <c r="E17" s="69">
        <v>3143145</v>
      </c>
    </row>
    <row r="18" spans="1:5" ht="25.5" x14ac:dyDescent="0.2">
      <c r="A18" s="54" t="s">
        <v>173</v>
      </c>
      <c r="B18" s="55" t="s">
        <v>247</v>
      </c>
      <c r="C18" s="69">
        <v>51255</v>
      </c>
      <c r="D18" s="70">
        <v>0</v>
      </c>
      <c r="E18" s="69">
        <v>51255</v>
      </c>
    </row>
    <row r="19" spans="1:5" x14ac:dyDescent="0.2">
      <c r="A19" s="54" t="s">
        <v>175</v>
      </c>
      <c r="B19" s="54" t="s">
        <v>134</v>
      </c>
      <c r="C19" s="69"/>
      <c r="D19" s="70"/>
      <c r="E19" s="69"/>
    </row>
    <row r="20" spans="1:5" x14ac:dyDescent="0.2">
      <c r="A20" s="54" t="s">
        <v>159</v>
      </c>
      <c r="B20" s="54" t="s">
        <v>316</v>
      </c>
      <c r="C20" s="69">
        <v>518146</v>
      </c>
      <c r="D20" s="69">
        <v>-127849</v>
      </c>
      <c r="E20" s="69">
        <v>390297</v>
      </c>
    </row>
    <row r="21" spans="1:5" x14ac:dyDescent="0.2">
      <c r="A21" s="54" t="s">
        <v>178</v>
      </c>
      <c r="B21" s="54" t="s">
        <v>136</v>
      </c>
      <c r="C21" s="69"/>
      <c r="D21" s="69"/>
      <c r="E21" s="69"/>
    </row>
    <row r="22" spans="1:5" x14ac:dyDescent="0.2">
      <c r="A22" s="54" t="s">
        <v>32</v>
      </c>
      <c r="B22" s="54" t="s">
        <v>33</v>
      </c>
      <c r="C22" s="69">
        <v>44978604</v>
      </c>
      <c r="D22" s="70">
        <v>0</v>
      </c>
      <c r="E22" s="69">
        <v>44978604</v>
      </c>
    </row>
    <row r="23" spans="1:5" x14ac:dyDescent="0.2">
      <c r="A23" s="54" t="s">
        <v>34</v>
      </c>
      <c r="B23" s="54" t="s">
        <v>281</v>
      </c>
      <c r="C23" s="69">
        <v>35873442</v>
      </c>
      <c r="D23" s="70">
        <v>0</v>
      </c>
      <c r="E23" s="69">
        <v>35873442</v>
      </c>
    </row>
    <row r="24" spans="1:5" x14ac:dyDescent="0.2">
      <c r="A24" s="54" t="s">
        <v>36</v>
      </c>
      <c r="B24" s="54" t="s">
        <v>317</v>
      </c>
      <c r="C24" s="69">
        <v>3580133</v>
      </c>
      <c r="D24" s="70">
        <v>0</v>
      </c>
      <c r="E24" s="69">
        <v>3580133</v>
      </c>
    </row>
    <row r="25" spans="1:5" x14ac:dyDescent="0.2">
      <c r="A25" s="54" t="s">
        <v>38</v>
      </c>
      <c r="B25" s="54" t="s">
        <v>318</v>
      </c>
      <c r="C25" s="69">
        <v>7541652</v>
      </c>
      <c r="D25" s="70">
        <v>0</v>
      </c>
      <c r="E25" s="69">
        <v>7541652</v>
      </c>
    </row>
    <row r="26" spans="1:5" x14ac:dyDescent="0.2">
      <c r="A26" s="54" t="s">
        <v>40</v>
      </c>
      <c r="B26" s="54" t="s">
        <v>319</v>
      </c>
      <c r="C26" s="69">
        <v>9551032</v>
      </c>
      <c r="D26" s="70">
        <v>0</v>
      </c>
      <c r="E26" s="69">
        <v>9551032</v>
      </c>
    </row>
    <row r="27" spans="1:5" x14ac:dyDescent="0.2">
      <c r="A27" s="54" t="s">
        <v>113</v>
      </c>
      <c r="B27" s="54" t="s">
        <v>265</v>
      </c>
      <c r="C27" s="70">
        <v>0</v>
      </c>
      <c r="D27" s="70">
        <v>0</v>
      </c>
      <c r="E27" s="70">
        <v>0</v>
      </c>
    </row>
    <row r="28" spans="1:5" ht="25.5" x14ac:dyDescent="0.2">
      <c r="A28" s="54" t="s">
        <v>42</v>
      </c>
      <c r="B28" s="55" t="s">
        <v>326</v>
      </c>
      <c r="C28" s="69">
        <v>17561</v>
      </c>
      <c r="D28" s="70">
        <v>0</v>
      </c>
      <c r="E28" s="69">
        <v>17561</v>
      </c>
    </row>
    <row r="29" spans="1:5" x14ac:dyDescent="0.2">
      <c r="A29" s="54" t="s">
        <v>249</v>
      </c>
      <c r="B29" s="54" t="s">
        <v>269</v>
      </c>
      <c r="C29" s="69">
        <v>224968</v>
      </c>
      <c r="D29" s="70">
        <v>0</v>
      </c>
      <c r="E29" s="69">
        <v>224968</v>
      </c>
    </row>
    <row r="30" spans="1:5" x14ac:dyDescent="0.2">
      <c r="A30" s="54" t="s">
        <v>250</v>
      </c>
      <c r="B30" s="55" t="s">
        <v>320</v>
      </c>
      <c r="C30" s="69">
        <v>18528</v>
      </c>
      <c r="D30" s="70">
        <v>0</v>
      </c>
      <c r="E30" s="69">
        <v>18528</v>
      </c>
    </row>
    <row r="31" spans="1:5" x14ac:dyDescent="0.2">
      <c r="A31" s="54" t="s">
        <v>46</v>
      </c>
      <c r="B31" s="54" t="s">
        <v>321</v>
      </c>
      <c r="C31" s="69">
        <v>133078</v>
      </c>
      <c r="D31" s="70">
        <v>0</v>
      </c>
      <c r="E31" s="69">
        <v>133078</v>
      </c>
    </row>
    <row r="32" spans="1:5" ht="25.5" x14ac:dyDescent="0.2">
      <c r="A32" s="54" t="s">
        <v>48</v>
      </c>
      <c r="B32" s="55" t="s">
        <v>327</v>
      </c>
      <c r="C32" s="69"/>
      <c r="D32" s="70"/>
      <c r="E32" s="69"/>
    </row>
    <row r="33" spans="1:5" x14ac:dyDescent="0.2">
      <c r="A33" s="54" t="s">
        <v>122</v>
      </c>
      <c r="B33" s="54" t="s">
        <v>322</v>
      </c>
      <c r="C33" s="69">
        <v>18113</v>
      </c>
      <c r="D33" s="70">
        <v>0</v>
      </c>
      <c r="E33" s="69">
        <v>18113</v>
      </c>
    </row>
    <row r="34" spans="1:5" x14ac:dyDescent="0.2">
      <c r="A34" s="54" t="s">
        <v>162</v>
      </c>
      <c r="B34" s="55" t="s">
        <v>323</v>
      </c>
      <c r="C34" s="69">
        <v>14788377</v>
      </c>
      <c r="D34" s="70">
        <v>0</v>
      </c>
      <c r="E34" s="69">
        <v>14788377</v>
      </c>
    </row>
    <row r="35" spans="1:5" x14ac:dyDescent="0.2">
      <c r="A35" s="54" t="s">
        <v>50</v>
      </c>
      <c r="B35" s="54" t="s">
        <v>51</v>
      </c>
      <c r="C35" s="69">
        <v>9105162</v>
      </c>
      <c r="D35" s="70">
        <v>0</v>
      </c>
      <c r="E35" s="69">
        <v>9105162</v>
      </c>
    </row>
    <row r="36" spans="1:5" x14ac:dyDescent="0.2">
      <c r="A36" s="54" t="s">
        <v>328</v>
      </c>
      <c r="B36" s="54" t="s">
        <v>53</v>
      </c>
      <c r="C36" s="69">
        <v>6950295</v>
      </c>
      <c r="D36" s="70">
        <v>0</v>
      </c>
      <c r="E36" s="69">
        <v>6950295</v>
      </c>
    </row>
    <row r="37" spans="1:5" x14ac:dyDescent="0.2">
      <c r="A37" s="54" t="s">
        <v>329</v>
      </c>
      <c r="B37" s="54" t="s">
        <v>374</v>
      </c>
      <c r="C37" s="69">
        <v>4897927</v>
      </c>
      <c r="D37" s="70">
        <v>0</v>
      </c>
      <c r="E37" s="69">
        <v>4897927</v>
      </c>
    </row>
    <row r="38" spans="1:5" x14ac:dyDescent="0.2">
      <c r="A38" s="54" t="s">
        <v>331</v>
      </c>
      <c r="B38" s="56" t="s">
        <v>330</v>
      </c>
      <c r="C38" s="69">
        <v>653730</v>
      </c>
      <c r="D38" s="70">
        <v>0</v>
      </c>
      <c r="E38" s="69">
        <v>653730</v>
      </c>
    </row>
    <row r="39" spans="1:5" ht="25.5" x14ac:dyDescent="0.2">
      <c r="A39" s="54" t="s">
        <v>367</v>
      </c>
      <c r="B39" s="62" t="s">
        <v>370</v>
      </c>
      <c r="C39" s="69">
        <v>-1097</v>
      </c>
      <c r="D39" s="70">
        <v>0</v>
      </c>
      <c r="E39" s="69">
        <v>-1097</v>
      </c>
    </row>
    <row r="40" spans="1:5" x14ac:dyDescent="0.2">
      <c r="A40" s="54" t="s">
        <v>369</v>
      </c>
      <c r="B40" s="56" t="s">
        <v>325</v>
      </c>
      <c r="C40" s="69">
        <v>-3395693</v>
      </c>
      <c r="D40" s="70">
        <v>0</v>
      </c>
      <c r="E40" s="69">
        <v>-3395693</v>
      </c>
    </row>
    <row r="41" spans="1:5" x14ac:dyDescent="0.2">
      <c r="A41" s="54" t="s">
        <v>58</v>
      </c>
      <c r="B41" s="54" t="s">
        <v>59</v>
      </c>
      <c r="C41" s="70"/>
      <c r="D41" s="70"/>
      <c r="E41" s="70"/>
    </row>
    <row r="42" spans="1:5" x14ac:dyDescent="0.2">
      <c r="A42" s="54" t="s">
        <v>60</v>
      </c>
      <c r="B42" s="54" t="s">
        <v>271</v>
      </c>
      <c r="C42" s="69">
        <v>17140572</v>
      </c>
      <c r="D42" s="70">
        <v>0</v>
      </c>
      <c r="E42" s="69">
        <v>17140572</v>
      </c>
    </row>
    <row r="43" spans="1:5" s="38" customFormat="1" x14ac:dyDescent="0.2">
      <c r="A43" s="57" t="s">
        <v>62</v>
      </c>
      <c r="B43" s="57" t="s">
        <v>272</v>
      </c>
      <c r="C43" s="69">
        <v>17140572</v>
      </c>
      <c r="D43" s="70">
        <v>0</v>
      </c>
      <c r="E43" s="69">
        <v>17140572</v>
      </c>
    </row>
    <row r="44" spans="1:5" s="38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275</v>
      </c>
      <c r="B1" s="50"/>
      <c r="C1" s="19"/>
    </row>
    <row r="2" spans="1:5" x14ac:dyDescent="0.2">
      <c r="A2" s="51"/>
      <c r="B2" s="51"/>
      <c r="C2" s="16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380</v>
      </c>
      <c r="B4" s="113"/>
      <c r="C4" s="113"/>
    </row>
    <row r="5" spans="1:5" x14ac:dyDescent="0.2">
      <c r="A5" s="51"/>
      <c r="B5" s="51"/>
      <c r="E5" s="59" t="s">
        <v>2</v>
      </c>
    </row>
    <row r="6" spans="1:5" s="72" customFormat="1" ht="15.75" x14ac:dyDescent="0.2">
      <c r="A6" s="52" t="s">
        <v>3</v>
      </c>
      <c r="B6" s="52" t="s">
        <v>4</v>
      </c>
      <c r="C6" s="74" t="s">
        <v>5</v>
      </c>
      <c r="D6" s="74" t="s">
        <v>377</v>
      </c>
      <c r="E6" s="4" t="s">
        <v>7</v>
      </c>
    </row>
    <row r="7" spans="1:5" s="72" customFormat="1" ht="15.75" x14ac:dyDescent="0.2">
      <c r="A7" s="73">
        <v>1</v>
      </c>
      <c r="B7" s="73">
        <v>2</v>
      </c>
      <c r="C7" s="74">
        <v>3</v>
      </c>
      <c r="D7" s="74">
        <v>4</v>
      </c>
      <c r="E7" s="74">
        <v>5</v>
      </c>
    </row>
    <row r="8" spans="1:5" x14ac:dyDescent="0.2">
      <c r="A8" s="54" t="s">
        <v>8</v>
      </c>
      <c r="B8" s="54" t="s">
        <v>307</v>
      </c>
      <c r="C8" s="69">
        <v>52634046</v>
      </c>
      <c r="D8" s="69">
        <v>-7787591</v>
      </c>
      <c r="E8" s="69">
        <v>44846455</v>
      </c>
    </row>
    <row r="9" spans="1:5" x14ac:dyDescent="0.2">
      <c r="A9" s="54" t="s">
        <v>10</v>
      </c>
      <c r="B9" s="54" t="s">
        <v>308</v>
      </c>
      <c r="C9" s="69">
        <v>2757465</v>
      </c>
      <c r="D9" s="70">
        <v>0</v>
      </c>
      <c r="E9" s="69">
        <v>2757465</v>
      </c>
    </row>
    <row r="10" spans="1:5" x14ac:dyDescent="0.2">
      <c r="A10" s="54" t="s">
        <v>12</v>
      </c>
      <c r="B10" s="55" t="s">
        <v>309</v>
      </c>
      <c r="C10" s="69">
        <v>9051570</v>
      </c>
      <c r="D10" s="70">
        <v>0</v>
      </c>
      <c r="E10" s="69">
        <v>9051570</v>
      </c>
    </row>
    <row r="11" spans="1:5" ht="25.5" x14ac:dyDescent="0.2">
      <c r="A11" s="54" t="s">
        <v>14</v>
      </c>
      <c r="B11" s="55" t="s">
        <v>310</v>
      </c>
      <c r="C11" s="69">
        <v>210726</v>
      </c>
      <c r="D11" s="69">
        <v>-59758</v>
      </c>
      <c r="E11" s="69">
        <v>150968</v>
      </c>
    </row>
    <row r="12" spans="1:5" x14ac:dyDescent="0.2">
      <c r="A12" s="54" t="s">
        <v>16</v>
      </c>
      <c r="B12" s="54" t="s">
        <v>311</v>
      </c>
      <c r="C12" s="69">
        <v>31975586</v>
      </c>
      <c r="D12" s="69">
        <v>-4773027</v>
      </c>
      <c r="E12" s="69">
        <v>27202559</v>
      </c>
    </row>
    <row r="13" spans="1:5" x14ac:dyDescent="0.2">
      <c r="A13" s="54" t="s">
        <v>18</v>
      </c>
      <c r="B13" s="54" t="s">
        <v>312</v>
      </c>
      <c r="C13" s="69">
        <v>1969446</v>
      </c>
      <c r="D13" s="69">
        <v>-590170</v>
      </c>
      <c r="E13" s="69">
        <v>1379276</v>
      </c>
    </row>
    <row r="14" spans="1:5" x14ac:dyDescent="0.2">
      <c r="A14" s="54" t="s">
        <v>20</v>
      </c>
      <c r="B14" s="54" t="s">
        <v>313</v>
      </c>
      <c r="C14" s="69">
        <v>236906</v>
      </c>
      <c r="D14" s="69">
        <v>-4455</v>
      </c>
      <c r="E14" s="69">
        <v>232451</v>
      </c>
    </row>
    <row r="15" spans="1:5" x14ac:dyDescent="0.2">
      <c r="A15" s="54" t="s">
        <v>22</v>
      </c>
      <c r="B15" s="54" t="s">
        <v>314</v>
      </c>
      <c r="C15" s="69">
        <v>943375</v>
      </c>
      <c r="D15" s="69">
        <v>-618079</v>
      </c>
      <c r="E15" s="69">
        <v>325296</v>
      </c>
    </row>
    <row r="16" spans="1:5" x14ac:dyDescent="0.2">
      <c r="A16" s="54" t="s">
        <v>24</v>
      </c>
      <c r="B16" s="54" t="s">
        <v>27</v>
      </c>
      <c r="C16" s="69">
        <v>457449</v>
      </c>
      <c r="D16" s="69">
        <v>-275097</v>
      </c>
      <c r="E16" s="69">
        <v>182352</v>
      </c>
    </row>
    <row r="17" spans="1:5" x14ac:dyDescent="0.2">
      <c r="A17" s="54" t="s">
        <v>26</v>
      </c>
      <c r="B17" s="55" t="s">
        <v>315</v>
      </c>
      <c r="C17" s="69">
        <v>4556864</v>
      </c>
      <c r="D17" s="69">
        <v>-1343097</v>
      </c>
      <c r="E17" s="69">
        <v>3213767</v>
      </c>
    </row>
    <row r="18" spans="1:5" ht="25.5" x14ac:dyDescent="0.2">
      <c r="A18" s="54" t="s">
        <v>173</v>
      </c>
      <c r="B18" s="55" t="s">
        <v>247</v>
      </c>
      <c r="C18" s="69">
        <v>54325</v>
      </c>
      <c r="D18" s="70">
        <v>0</v>
      </c>
      <c r="E18" s="69">
        <v>54325</v>
      </c>
    </row>
    <row r="19" spans="1:5" x14ac:dyDescent="0.2">
      <c r="A19" s="54" t="s">
        <v>175</v>
      </c>
      <c r="B19" s="54" t="s">
        <v>134</v>
      </c>
      <c r="C19" s="69"/>
      <c r="D19" s="70"/>
      <c r="E19" s="69"/>
    </row>
    <row r="20" spans="1:5" x14ac:dyDescent="0.2">
      <c r="A20" s="54" t="s">
        <v>159</v>
      </c>
      <c r="B20" s="54" t="s">
        <v>316</v>
      </c>
      <c r="C20" s="69">
        <v>420334</v>
      </c>
      <c r="D20" s="69">
        <v>-123908</v>
      </c>
      <c r="E20" s="69">
        <v>296426</v>
      </c>
    </row>
    <row r="21" spans="1:5" x14ac:dyDescent="0.2">
      <c r="A21" s="54" t="s">
        <v>178</v>
      </c>
      <c r="B21" s="54" t="s">
        <v>136</v>
      </c>
      <c r="C21" s="69"/>
      <c r="D21" s="69"/>
      <c r="E21" s="69"/>
    </row>
    <row r="22" spans="1:5" x14ac:dyDescent="0.2">
      <c r="A22" s="54" t="s">
        <v>32</v>
      </c>
      <c r="B22" s="54" t="s">
        <v>33</v>
      </c>
      <c r="C22" s="69">
        <v>44846455</v>
      </c>
      <c r="D22" s="70">
        <v>0</v>
      </c>
      <c r="E22" s="69">
        <v>44846455</v>
      </c>
    </row>
    <row r="23" spans="1:5" x14ac:dyDescent="0.2">
      <c r="A23" s="54" t="s">
        <v>34</v>
      </c>
      <c r="B23" s="54" t="s">
        <v>281</v>
      </c>
      <c r="C23" s="69">
        <v>35426030</v>
      </c>
      <c r="D23" s="70">
        <v>0</v>
      </c>
      <c r="E23" s="69">
        <v>35426030</v>
      </c>
    </row>
    <row r="24" spans="1:5" x14ac:dyDescent="0.2">
      <c r="A24" s="54" t="s">
        <v>36</v>
      </c>
      <c r="B24" s="54" t="s">
        <v>317</v>
      </c>
      <c r="C24" s="69">
        <v>4201093</v>
      </c>
      <c r="D24" s="70">
        <v>0</v>
      </c>
      <c r="E24" s="69">
        <v>4201093</v>
      </c>
    </row>
    <row r="25" spans="1:5" x14ac:dyDescent="0.2">
      <c r="A25" s="54" t="s">
        <v>38</v>
      </c>
      <c r="B25" s="54" t="s">
        <v>318</v>
      </c>
      <c r="C25" s="69">
        <v>7873869</v>
      </c>
      <c r="D25" s="70">
        <v>0</v>
      </c>
      <c r="E25" s="69">
        <v>7873869</v>
      </c>
    </row>
    <row r="26" spans="1:5" x14ac:dyDescent="0.2">
      <c r="A26" s="54" t="s">
        <v>40</v>
      </c>
      <c r="B26" s="54" t="s">
        <v>319</v>
      </c>
      <c r="C26" s="69">
        <v>8940791</v>
      </c>
      <c r="D26" s="70">
        <v>0</v>
      </c>
      <c r="E26" s="69">
        <v>8940791</v>
      </c>
    </row>
    <row r="27" spans="1:5" x14ac:dyDescent="0.2">
      <c r="A27" s="54" t="s">
        <v>113</v>
      </c>
      <c r="B27" s="54" t="s">
        <v>265</v>
      </c>
      <c r="C27" s="70">
        <v>0</v>
      </c>
      <c r="D27" s="70">
        <v>0</v>
      </c>
      <c r="E27" s="70">
        <v>0</v>
      </c>
    </row>
    <row r="28" spans="1:5" ht="25.5" x14ac:dyDescent="0.2">
      <c r="A28" s="54" t="s">
        <v>42</v>
      </c>
      <c r="B28" s="55" t="s">
        <v>326</v>
      </c>
      <c r="C28" s="69">
        <v>23368</v>
      </c>
      <c r="D28" s="70">
        <v>0</v>
      </c>
      <c r="E28" s="69">
        <v>23368</v>
      </c>
    </row>
    <row r="29" spans="1:5" x14ac:dyDescent="0.2">
      <c r="A29" s="54" t="s">
        <v>249</v>
      </c>
      <c r="B29" s="54" t="s">
        <v>269</v>
      </c>
      <c r="C29" s="69">
        <v>194382</v>
      </c>
      <c r="D29" s="70">
        <v>0</v>
      </c>
      <c r="E29" s="69">
        <v>194382</v>
      </c>
    </row>
    <row r="30" spans="1:5" x14ac:dyDescent="0.2">
      <c r="A30" s="54" t="s">
        <v>250</v>
      </c>
      <c r="B30" s="55" t="s">
        <v>320</v>
      </c>
      <c r="C30" s="69">
        <v>5897</v>
      </c>
      <c r="D30" s="70">
        <v>0</v>
      </c>
      <c r="E30" s="69">
        <v>5897</v>
      </c>
    </row>
    <row r="31" spans="1:5" x14ac:dyDescent="0.2">
      <c r="A31" s="54" t="s">
        <v>46</v>
      </c>
      <c r="B31" s="54" t="s">
        <v>321</v>
      </c>
      <c r="C31" s="69">
        <v>30139</v>
      </c>
      <c r="D31" s="70">
        <v>0</v>
      </c>
      <c r="E31" s="69">
        <v>30139</v>
      </c>
    </row>
    <row r="32" spans="1:5" ht="25.5" x14ac:dyDescent="0.2">
      <c r="A32" s="54" t="s">
        <v>48</v>
      </c>
      <c r="B32" s="55" t="s">
        <v>327</v>
      </c>
      <c r="C32" s="75"/>
      <c r="D32" s="75"/>
      <c r="E32" s="75"/>
    </row>
    <row r="33" spans="1:5" x14ac:dyDescent="0.2">
      <c r="A33" s="54" t="s">
        <v>122</v>
      </c>
      <c r="B33" s="54" t="s">
        <v>322</v>
      </c>
      <c r="C33" s="69">
        <v>18114</v>
      </c>
      <c r="D33" s="70">
        <v>0</v>
      </c>
      <c r="E33" s="69">
        <v>18114</v>
      </c>
    </row>
    <row r="34" spans="1:5" x14ac:dyDescent="0.2">
      <c r="A34" s="54" t="s">
        <v>162</v>
      </c>
      <c r="B34" s="55" t="s">
        <v>323</v>
      </c>
      <c r="C34" s="69">
        <v>14138377</v>
      </c>
      <c r="D34" s="70">
        <v>0</v>
      </c>
      <c r="E34" s="69">
        <v>14138377</v>
      </c>
    </row>
    <row r="35" spans="1:5" x14ac:dyDescent="0.2">
      <c r="A35" s="54" t="s">
        <v>50</v>
      </c>
      <c r="B35" s="54" t="s">
        <v>51</v>
      </c>
      <c r="C35" s="69">
        <v>9420425</v>
      </c>
      <c r="D35" s="70">
        <v>0</v>
      </c>
      <c r="E35" s="69">
        <v>9420425</v>
      </c>
    </row>
    <row r="36" spans="1:5" x14ac:dyDescent="0.2">
      <c r="A36" s="54" t="s">
        <v>328</v>
      </c>
      <c r="B36" s="54" t="s">
        <v>53</v>
      </c>
      <c r="C36" s="69">
        <v>6950295</v>
      </c>
      <c r="D36" s="70">
        <v>0</v>
      </c>
      <c r="E36" s="69">
        <v>6950295</v>
      </c>
    </row>
    <row r="37" spans="1:5" x14ac:dyDescent="0.2">
      <c r="A37" s="54" t="s">
        <v>329</v>
      </c>
      <c r="B37" s="54" t="s">
        <v>374</v>
      </c>
      <c r="C37" s="69">
        <v>4897927</v>
      </c>
      <c r="D37" s="70">
        <v>0</v>
      </c>
      <c r="E37" s="69">
        <v>4897927</v>
      </c>
    </row>
    <row r="38" spans="1:5" x14ac:dyDescent="0.2">
      <c r="A38" s="54" t="s">
        <v>331</v>
      </c>
      <c r="B38" s="56" t="s">
        <v>330</v>
      </c>
      <c r="C38" s="69">
        <v>654030</v>
      </c>
      <c r="D38" s="70">
        <v>0</v>
      </c>
      <c r="E38" s="69">
        <v>654030</v>
      </c>
    </row>
    <row r="39" spans="1:5" ht="25.5" x14ac:dyDescent="0.2">
      <c r="A39" s="54" t="s">
        <v>367</v>
      </c>
      <c r="B39" s="62" t="s">
        <v>370</v>
      </c>
      <c r="C39" s="70">
        <v>-697</v>
      </c>
      <c r="D39" s="70">
        <v>0</v>
      </c>
      <c r="E39" s="70">
        <v>-697</v>
      </c>
    </row>
    <row r="40" spans="1:5" x14ac:dyDescent="0.2">
      <c r="A40" s="54" t="s">
        <v>369</v>
      </c>
      <c r="B40" s="56" t="s">
        <v>325</v>
      </c>
      <c r="C40" s="69">
        <v>-3081130</v>
      </c>
      <c r="D40" s="70">
        <v>0</v>
      </c>
      <c r="E40" s="69">
        <v>-3081130</v>
      </c>
    </row>
    <row r="41" spans="1:5" x14ac:dyDescent="0.2">
      <c r="A41" s="54" t="s">
        <v>58</v>
      </c>
      <c r="B41" s="54" t="s">
        <v>59</v>
      </c>
      <c r="C41" s="70"/>
      <c r="D41" s="70"/>
      <c r="E41" s="70"/>
    </row>
    <row r="42" spans="1:5" x14ac:dyDescent="0.2">
      <c r="A42" s="54" t="s">
        <v>60</v>
      </c>
      <c r="B42" s="54" t="s">
        <v>271</v>
      </c>
      <c r="C42" s="69">
        <v>18096544</v>
      </c>
      <c r="D42" s="70">
        <v>0</v>
      </c>
      <c r="E42" s="69">
        <v>18096544</v>
      </c>
    </row>
    <row r="43" spans="1:5" s="38" customFormat="1" x14ac:dyDescent="0.2">
      <c r="A43" s="57" t="s">
        <v>62</v>
      </c>
      <c r="B43" s="57" t="s">
        <v>272</v>
      </c>
      <c r="C43" s="69">
        <v>18096544</v>
      </c>
      <c r="D43" s="70">
        <v>0</v>
      </c>
      <c r="E43" s="69">
        <v>18096544</v>
      </c>
    </row>
    <row r="44" spans="1:5" s="38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61"/>
  <sheetViews>
    <sheetView topLeftCell="A4" workbookViewId="0">
      <selection activeCell="C41" sqref="C41:E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275</v>
      </c>
      <c r="B1" s="50"/>
      <c r="C1" s="19"/>
    </row>
    <row r="2" spans="1:5" x14ac:dyDescent="0.2">
      <c r="A2" s="51"/>
      <c r="B2" s="51"/>
      <c r="C2" s="16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379</v>
      </c>
      <c r="B4" s="113"/>
      <c r="C4" s="113"/>
    </row>
    <row r="5" spans="1:5" x14ac:dyDescent="0.2">
      <c r="A5" s="51"/>
      <c r="B5" s="51"/>
      <c r="E5" s="59" t="s">
        <v>2</v>
      </c>
    </row>
    <row r="6" spans="1:5" s="72" customFormat="1" ht="15.75" x14ac:dyDescent="0.2">
      <c r="A6" s="52" t="s">
        <v>3</v>
      </c>
      <c r="B6" s="52" t="s">
        <v>4</v>
      </c>
      <c r="C6" s="74" t="s">
        <v>5</v>
      </c>
      <c r="D6" s="74" t="s">
        <v>377</v>
      </c>
      <c r="E6" s="4" t="s">
        <v>7</v>
      </c>
    </row>
    <row r="7" spans="1:5" s="72" customFormat="1" ht="15.75" x14ac:dyDescent="0.2">
      <c r="A7" s="73">
        <v>1</v>
      </c>
      <c r="B7" s="73">
        <v>2</v>
      </c>
      <c r="C7" s="74">
        <v>3</v>
      </c>
      <c r="D7" s="74">
        <v>4</v>
      </c>
      <c r="E7" s="74">
        <v>5</v>
      </c>
    </row>
    <row r="8" spans="1:5" x14ac:dyDescent="0.2">
      <c r="A8" s="54" t="s">
        <v>8</v>
      </c>
      <c r="B8" s="54" t="s">
        <v>307</v>
      </c>
      <c r="C8" s="69">
        <v>52220561</v>
      </c>
      <c r="D8" s="69">
        <v>-5940876</v>
      </c>
      <c r="E8" s="69">
        <v>46279685</v>
      </c>
    </row>
    <row r="9" spans="1:5" x14ac:dyDescent="0.2">
      <c r="A9" s="54" t="s">
        <v>10</v>
      </c>
      <c r="B9" s="54" t="s">
        <v>308</v>
      </c>
      <c r="C9" s="69">
        <v>3455935</v>
      </c>
      <c r="D9" s="70">
        <v>0</v>
      </c>
      <c r="E9" s="69">
        <v>3455935</v>
      </c>
    </row>
    <row r="10" spans="1:5" x14ac:dyDescent="0.2">
      <c r="A10" s="54" t="s">
        <v>12</v>
      </c>
      <c r="B10" s="55" t="s">
        <v>309</v>
      </c>
      <c r="C10" s="69">
        <v>8646750</v>
      </c>
      <c r="D10" s="70">
        <v>0</v>
      </c>
      <c r="E10" s="69">
        <v>8646750</v>
      </c>
    </row>
    <row r="11" spans="1:5" ht="25.5" x14ac:dyDescent="0.2">
      <c r="A11" s="54" t="s">
        <v>14</v>
      </c>
      <c r="B11" s="55" t="s">
        <v>310</v>
      </c>
      <c r="C11" s="69">
        <v>962101</v>
      </c>
      <c r="D11" s="69">
        <v>-87916</v>
      </c>
      <c r="E11" s="69">
        <v>874185</v>
      </c>
    </row>
    <row r="12" spans="1:5" x14ac:dyDescent="0.2">
      <c r="A12" s="54" t="s">
        <v>16</v>
      </c>
      <c r="B12" s="54" t="s">
        <v>311</v>
      </c>
      <c r="C12" s="69">
        <v>31377895</v>
      </c>
      <c r="D12" s="69">
        <v>-3381131</v>
      </c>
      <c r="E12" s="69">
        <v>27996764</v>
      </c>
    </row>
    <row r="13" spans="1:5" x14ac:dyDescent="0.2">
      <c r="A13" s="54" t="s">
        <v>18</v>
      </c>
      <c r="B13" s="54" t="s">
        <v>312</v>
      </c>
      <c r="C13" s="69">
        <v>1155971</v>
      </c>
      <c r="D13" s="69">
        <v>-528840</v>
      </c>
      <c r="E13" s="69">
        <v>627131</v>
      </c>
    </row>
    <row r="14" spans="1:5" x14ac:dyDescent="0.2">
      <c r="A14" s="54" t="s">
        <v>20</v>
      </c>
      <c r="B14" s="54" t="s">
        <v>313</v>
      </c>
      <c r="C14" s="69">
        <v>236906</v>
      </c>
      <c r="D14" s="69">
        <v>-2057</v>
      </c>
      <c r="E14" s="69">
        <v>234849</v>
      </c>
    </row>
    <row r="15" spans="1:5" x14ac:dyDescent="0.2">
      <c r="A15" s="54" t="s">
        <v>22</v>
      </c>
      <c r="B15" s="54" t="s">
        <v>314</v>
      </c>
      <c r="C15" s="69">
        <v>810074</v>
      </c>
      <c r="D15" s="69">
        <v>-231860</v>
      </c>
      <c r="E15" s="69">
        <v>578214</v>
      </c>
    </row>
    <row r="16" spans="1:5" x14ac:dyDescent="0.2">
      <c r="A16" s="54" t="s">
        <v>24</v>
      </c>
      <c r="B16" s="54" t="s">
        <v>27</v>
      </c>
      <c r="C16" s="69">
        <v>428345</v>
      </c>
      <c r="D16" s="69">
        <v>-261225</v>
      </c>
      <c r="E16" s="69">
        <v>167120</v>
      </c>
    </row>
    <row r="17" spans="1:5" x14ac:dyDescent="0.2">
      <c r="A17" s="54" t="s">
        <v>26</v>
      </c>
      <c r="B17" s="55" t="s">
        <v>315</v>
      </c>
      <c r="C17" s="69">
        <v>4708999</v>
      </c>
      <c r="D17" s="69">
        <v>-1328528</v>
      </c>
      <c r="E17" s="69">
        <v>3380471</v>
      </c>
    </row>
    <row r="18" spans="1:5" ht="25.5" x14ac:dyDescent="0.2">
      <c r="A18" s="54" t="s">
        <v>173</v>
      </c>
      <c r="B18" s="55" t="s">
        <v>247</v>
      </c>
      <c r="C18" s="69">
        <v>17390</v>
      </c>
      <c r="D18" s="70">
        <v>0</v>
      </c>
      <c r="E18" s="69">
        <v>17390</v>
      </c>
    </row>
    <row r="19" spans="1:5" x14ac:dyDescent="0.2">
      <c r="A19" s="54" t="s">
        <v>175</v>
      </c>
      <c r="B19" s="54" t="s">
        <v>134</v>
      </c>
      <c r="C19" s="76"/>
      <c r="D19" s="76"/>
      <c r="E19" s="76"/>
    </row>
    <row r="20" spans="1:5" x14ac:dyDescent="0.2">
      <c r="A20" s="54" t="s">
        <v>159</v>
      </c>
      <c r="B20" s="54" t="s">
        <v>316</v>
      </c>
      <c r="C20" s="69">
        <v>420195</v>
      </c>
      <c r="D20" s="69">
        <v>-119319</v>
      </c>
      <c r="E20" s="69">
        <v>300876</v>
      </c>
    </row>
    <row r="21" spans="1:5" x14ac:dyDescent="0.2">
      <c r="A21" s="54" t="s">
        <v>178</v>
      </c>
      <c r="B21" s="54" t="s">
        <v>136</v>
      </c>
      <c r="C21" s="76"/>
      <c r="D21" s="76"/>
      <c r="E21" s="76"/>
    </row>
    <row r="22" spans="1:5" x14ac:dyDescent="0.2">
      <c r="A22" s="54" t="s">
        <v>32</v>
      </c>
      <c r="B22" s="54" t="s">
        <v>33</v>
      </c>
      <c r="C22" s="69">
        <v>46279685</v>
      </c>
      <c r="D22" s="70">
        <v>0</v>
      </c>
      <c r="E22" s="69">
        <v>46279685</v>
      </c>
    </row>
    <row r="23" spans="1:5" x14ac:dyDescent="0.2">
      <c r="A23" s="54" t="s">
        <v>34</v>
      </c>
      <c r="B23" s="54" t="s">
        <v>281</v>
      </c>
      <c r="C23" s="69">
        <v>34106493</v>
      </c>
      <c r="D23" s="70">
        <v>0</v>
      </c>
      <c r="E23" s="69">
        <v>34106493</v>
      </c>
    </row>
    <row r="24" spans="1:5" x14ac:dyDescent="0.2">
      <c r="A24" s="54" t="s">
        <v>36</v>
      </c>
      <c r="B24" s="54" t="s">
        <v>317</v>
      </c>
      <c r="C24" s="69">
        <v>4241268</v>
      </c>
      <c r="D24" s="70">
        <v>0</v>
      </c>
      <c r="E24" s="69">
        <v>4241268</v>
      </c>
    </row>
    <row r="25" spans="1:5" x14ac:dyDescent="0.2">
      <c r="A25" s="54" t="s">
        <v>38</v>
      </c>
      <c r="B25" s="54" t="s">
        <v>318</v>
      </c>
      <c r="C25" s="69">
        <v>7696606</v>
      </c>
      <c r="D25" s="70">
        <v>0</v>
      </c>
      <c r="E25" s="69">
        <v>7696606</v>
      </c>
    </row>
    <row r="26" spans="1:5" x14ac:dyDescent="0.2">
      <c r="A26" s="54" t="s">
        <v>40</v>
      </c>
      <c r="B26" s="54" t="s">
        <v>319</v>
      </c>
      <c r="C26" s="69">
        <v>8253641</v>
      </c>
      <c r="D26" s="70">
        <v>0</v>
      </c>
      <c r="E26" s="69">
        <v>8253641</v>
      </c>
    </row>
    <row r="27" spans="1:5" x14ac:dyDescent="0.2">
      <c r="A27" s="54" t="s">
        <v>113</v>
      </c>
      <c r="B27" s="54" t="s">
        <v>265</v>
      </c>
      <c r="C27" s="70">
        <v>0</v>
      </c>
      <c r="D27" s="70">
        <v>0</v>
      </c>
      <c r="E27" s="70">
        <v>0</v>
      </c>
    </row>
    <row r="28" spans="1:5" ht="25.5" x14ac:dyDescent="0.2">
      <c r="A28" s="54" t="s">
        <v>42</v>
      </c>
      <c r="B28" s="55" t="s">
        <v>326</v>
      </c>
      <c r="C28" s="69">
        <v>23200</v>
      </c>
      <c r="D28" s="70">
        <v>0</v>
      </c>
      <c r="E28" s="69">
        <v>23200</v>
      </c>
    </row>
    <row r="29" spans="1:5" x14ac:dyDescent="0.2">
      <c r="A29" s="54" t="s">
        <v>249</v>
      </c>
      <c r="B29" s="54" t="s">
        <v>269</v>
      </c>
      <c r="C29" s="69">
        <v>115546</v>
      </c>
      <c r="D29" s="70">
        <v>0</v>
      </c>
      <c r="E29" s="69">
        <v>115546</v>
      </c>
    </row>
    <row r="30" spans="1:5" x14ac:dyDescent="0.2">
      <c r="A30" s="54" t="s">
        <v>250</v>
      </c>
      <c r="B30" s="55" t="s">
        <v>320</v>
      </c>
      <c r="C30" s="69">
        <v>14376</v>
      </c>
      <c r="D30" s="70">
        <v>0</v>
      </c>
      <c r="E30" s="69">
        <v>14376</v>
      </c>
    </row>
    <row r="31" spans="1:5" x14ac:dyDescent="0.2">
      <c r="A31" s="54" t="s">
        <v>46</v>
      </c>
      <c r="B31" s="54" t="s">
        <v>321</v>
      </c>
      <c r="C31" s="69">
        <v>30139</v>
      </c>
      <c r="D31" s="70">
        <v>0</v>
      </c>
      <c r="E31" s="69">
        <v>30139</v>
      </c>
    </row>
    <row r="32" spans="1:5" ht="25.5" x14ac:dyDescent="0.2">
      <c r="A32" s="54" t="s">
        <v>48</v>
      </c>
      <c r="B32" s="55" t="s">
        <v>327</v>
      </c>
      <c r="C32" s="75"/>
      <c r="D32" s="75"/>
      <c r="E32" s="75"/>
    </row>
    <row r="33" spans="1:5" x14ac:dyDescent="0.2">
      <c r="A33" s="54" t="s">
        <v>122</v>
      </c>
      <c r="B33" s="54" t="s">
        <v>322</v>
      </c>
      <c r="C33" s="69">
        <v>30299</v>
      </c>
      <c r="D33" s="70">
        <v>0</v>
      </c>
      <c r="E33" s="69">
        <v>30299</v>
      </c>
    </row>
    <row r="34" spans="1:5" x14ac:dyDescent="0.2">
      <c r="A34" s="54" t="s">
        <v>162</v>
      </c>
      <c r="B34" s="55" t="s">
        <v>323</v>
      </c>
      <c r="C34" s="69">
        <v>13701418</v>
      </c>
      <c r="D34" s="70">
        <v>0</v>
      </c>
      <c r="E34" s="69">
        <v>13701418</v>
      </c>
    </row>
    <row r="35" spans="1:5" x14ac:dyDescent="0.2">
      <c r="A35" s="54" t="s">
        <v>50</v>
      </c>
      <c r="B35" s="54" t="s">
        <v>51</v>
      </c>
      <c r="C35" s="69">
        <v>12173192</v>
      </c>
      <c r="D35" s="70">
        <v>0</v>
      </c>
      <c r="E35" s="69">
        <v>12173192</v>
      </c>
    </row>
    <row r="36" spans="1:5" x14ac:dyDescent="0.2">
      <c r="A36" s="54" t="s">
        <v>328</v>
      </c>
      <c r="B36" s="54" t="s">
        <v>53</v>
      </c>
      <c r="C36" s="69">
        <v>6950295</v>
      </c>
      <c r="D36" s="70">
        <v>0</v>
      </c>
      <c r="E36" s="69">
        <v>6950295</v>
      </c>
    </row>
    <row r="37" spans="1:5" x14ac:dyDescent="0.2">
      <c r="A37" s="54" t="s">
        <v>329</v>
      </c>
      <c r="B37" s="54" t="s">
        <v>374</v>
      </c>
      <c r="C37" s="69">
        <v>4897927</v>
      </c>
      <c r="D37" s="70">
        <v>0</v>
      </c>
      <c r="E37" s="69">
        <v>4897927</v>
      </c>
    </row>
    <row r="38" spans="1:5" x14ac:dyDescent="0.2">
      <c r="A38" s="54" t="s">
        <v>331</v>
      </c>
      <c r="B38" s="56" t="s">
        <v>330</v>
      </c>
      <c r="C38" s="69">
        <v>657843</v>
      </c>
      <c r="D38" s="70">
        <v>0</v>
      </c>
      <c r="E38" s="69">
        <v>657843</v>
      </c>
    </row>
    <row r="39" spans="1:5" ht="25.5" x14ac:dyDescent="0.2">
      <c r="A39" s="54" t="s">
        <v>367</v>
      </c>
      <c r="B39" s="62" t="s">
        <v>370</v>
      </c>
      <c r="C39" s="70">
        <v>-346</v>
      </c>
      <c r="D39" s="70">
        <v>0</v>
      </c>
      <c r="E39" s="70">
        <v>-346</v>
      </c>
    </row>
    <row r="40" spans="1:5" x14ac:dyDescent="0.2">
      <c r="A40" s="54" t="s">
        <v>369</v>
      </c>
      <c r="B40" s="56" t="s">
        <v>325</v>
      </c>
      <c r="C40" s="69">
        <v>-332527</v>
      </c>
      <c r="D40" s="70">
        <v>0</v>
      </c>
      <c r="E40" s="69">
        <v>-332527</v>
      </c>
    </row>
    <row r="41" spans="1:5" x14ac:dyDescent="0.2">
      <c r="A41" s="54" t="s">
        <v>58</v>
      </c>
      <c r="B41" s="54" t="s">
        <v>59</v>
      </c>
      <c r="C41" s="70"/>
      <c r="D41" s="70"/>
      <c r="E41" s="70"/>
    </row>
    <row r="42" spans="1:5" x14ac:dyDescent="0.2">
      <c r="A42" s="54" t="s">
        <v>60</v>
      </c>
      <c r="B42" s="54" t="s">
        <v>271</v>
      </c>
      <c r="C42" s="69">
        <v>17001101</v>
      </c>
      <c r="D42" s="70">
        <v>0</v>
      </c>
      <c r="E42" s="69">
        <v>17001101</v>
      </c>
    </row>
    <row r="43" spans="1:5" s="38" customFormat="1" x14ac:dyDescent="0.2">
      <c r="A43" s="57" t="s">
        <v>62</v>
      </c>
      <c r="B43" s="57" t="s">
        <v>272</v>
      </c>
      <c r="C43" s="69">
        <v>17001101</v>
      </c>
      <c r="D43" s="70">
        <v>0</v>
      </c>
      <c r="E43" s="69">
        <v>17001101</v>
      </c>
    </row>
    <row r="44" spans="1:5" s="38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275</v>
      </c>
      <c r="B1" s="50"/>
      <c r="C1" s="19"/>
    </row>
    <row r="2" spans="1:5" x14ac:dyDescent="0.2">
      <c r="A2" s="51"/>
      <c r="B2" s="51"/>
      <c r="C2" s="16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375</v>
      </c>
      <c r="B4" s="113"/>
      <c r="C4" s="113"/>
    </row>
    <row r="5" spans="1:5" x14ac:dyDescent="0.2">
      <c r="A5" s="51"/>
      <c r="B5" s="51"/>
      <c r="E5" s="59" t="s">
        <v>2</v>
      </c>
    </row>
    <row r="6" spans="1:5" s="72" customFormat="1" ht="15.75" x14ac:dyDescent="0.2">
      <c r="A6" s="52" t="s">
        <v>3</v>
      </c>
      <c r="B6" s="52" t="s">
        <v>4</v>
      </c>
      <c r="C6" s="74" t="s">
        <v>5</v>
      </c>
      <c r="D6" s="74" t="s">
        <v>377</v>
      </c>
      <c r="E6" s="4" t="s">
        <v>7</v>
      </c>
    </row>
    <row r="7" spans="1:5" s="72" customFormat="1" ht="15.75" x14ac:dyDescent="0.2">
      <c r="A7" s="73">
        <v>1</v>
      </c>
      <c r="B7" s="73">
        <v>2</v>
      </c>
      <c r="C7" s="74">
        <v>3</v>
      </c>
      <c r="D7" s="74">
        <v>4</v>
      </c>
      <c r="E7" s="74">
        <v>5</v>
      </c>
    </row>
    <row r="8" spans="1:5" x14ac:dyDescent="0.2">
      <c r="A8" s="54" t="s">
        <v>8</v>
      </c>
      <c r="B8" s="54" t="s">
        <v>307</v>
      </c>
      <c r="C8" s="69">
        <v>51488896</v>
      </c>
      <c r="D8" s="69">
        <v>-5564858</v>
      </c>
      <c r="E8" s="69">
        <v>45924038</v>
      </c>
    </row>
    <row r="9" spans="1:5" x14ac:dyDescent="0.2">
      <c r="A9" s="54" t="s">
        <v>10</v>
      </c>
      <c r="B9" s="54" t="s">
        <v>308</v>
      </c>
      <c r="C9" s="69">
        <v>4187973</v>
      </c>
      <c r="D9" s="70">
        <v>0</v>
      </c>
      <c r="E9" s="69">
        <v>4187973</v>
      </c>
    </row>
    <row r="10" spans="1:5" x14ac:dyDescent="0.2">
      <c r="A10" s="54" t="s">
        <v>12</v>
      </c>
      <c r="B10" s="55" t="s">
        <v>309</v>
      </c>
      <c r="C10" s="69">
        <v>6288257</v>
      </c>
      <c r="D10" s="70">
        <v>0</v>
      </c>
      <c r="E10" s="69">
        <v>6288257</v>
      </c>
    </row>
    <row r="11" spans="1:5" ht="25.5" x14ac:dyDescent="0.2">
      <c r="A11" s="54" t="s">
        <v>14</v>
      </c>
      <c r="B11" s="55" t="s">
        <v>310</v>
      </c>
      <c r="C11" s="69">
        <v>898916</v>
      </c>
      <c r="D11" s="69">
        <v>-63519</v>
      </c>
      <c r="E11" s="69">
        <v>835397</v>
      </c>
    </row>
    <row r="12" spans="1:5" x14ac:dyDescent="0.2">
      <c r="A12" s="54" t="s">
        <v>16</v>
      </c>
      <c r="B12" s="54" t="s">
        <v>311</v>
      </c>
      <c r="C12" s="69">
        <v>32713835</v>
      </c>
      <c r="D12" s="69">
        <v>-3123312</v>
      </c>
      <c r="E12" s="69">
        <v>29590523</v>
      </c>
    </row>
    <row r="13" spans="1:5" x14ac:dyDescent="0.2">
      <c r="A13" s="54" t="s">
        <v>18</v>
      </c>
      <c r="B13" s="54" t="s">
        <v>312</v>
      </c>
      <c r="C13" s="69">
        <v>828091</v>
      </c>
      <c r="D13" s="69">
        <v>-520394</v>
      </c>
      <c r="E13" s="69">
        <v>307697</v>
      </c>
    </row>
    <row r="14" spans="1:5" x14ac:dyDescent="0.2">
      <c r="A14" s="54" t="s">
        <v>20</v>
      </c>
      <c r="B14" s="54" t="s">
        <v>313</v>
      </c>
      <c r="C14" s="69">
        <v>236906</v>
      </c>
      <c r="D14" s="69">
        <v>-2057</v>
      </c>
      <c r="E14" s="69">
        <v>234849</v>
      </c>
    </row>
    <row r="15" spans="1:5" x14ac:dyDescent="0.2">
      <c r="A15" s="54" t="s">
        <v>22</v>
      </c>
      <c r="B15" s="54" t="s">
        <v>314</v>
      </c>
      <c r="C15" s="69">
        <v>780062</v>
      </c>
      <c r="D15" s="69">
        <v>-226905</v>
      </c>
      <c r="E15" s="69">
        <v>553157</v>
      </c>
    </row>
    <row r="16" spans="1:5" x14ac:dyDescent="0.2">
      <c r="A16" s="54" t="s">
        <v>24</v>
      </c>
      <c r="B16" s="54" t="s">
        <v>27</v>
      </c>
      <c r="C16" s="69">
        <v>426832</v>
      </c>
      <c r="D16" s="69">
        <v>-244167</v>
      </c>
      <c r="E16" s="69">
        <v>182665</v>
      </c>
    </row>
    <row r="17" spans="1:5" x14ac:dyDescent="0.2">
      <c r="A17" s="54" t="s">
        <v>26</v>
      </c>
      <c r="B17" s="55" t="s">
        <v>315</v>
      </c>
      <c r="C17" s="69">
        <v>4636207</v>
      </c>
      <c r="D17" s="69">
        <v>-1262522</v>
      </c>
      <c r="E17" s="69">
        <v>3373685</v>
      </c>
    </row>
    <row r="18" spans="1:5" ht="25.5" x14ac:dyDescent="0.2">
      <c r="A18" s="54" t="s">
        <v>173</v>
      </c>
      <c r="B18" s="55" t="s">
        <v>247</v>
      </c>
      <c r="C18" s="69">
        <v>17390</v>
      </c>
      <c r="D18" s="70">
        <v>0</v>
      </c>
      <c r="E18" s="69">
        <v>17390</v>
      </c>
    </row>
    <row r="19" spans="1:5" x14ac:dyDescent="0.2">
      <c r="A19" s="54" t="s">
        <v>175</v>
      </c>
      <c r="B19" s="54" t="s">
        <v>134</v>
      </c>
      <c r="C19" s="69"/>
      <c r="D19" s="70"/>
      <c r="E19" s="69"/>
    </row>
    <row r="20" spans="1:5" x14ac:dyDescent="0.2">
      <c r="A20" s="54" t="s">
        <v>159</v>
      </c>
      <c r="B20" s="54" t="s">
        <v>316</v>
      </c>
      <c r="C20" s="69">
        <v>474427</v>
      </c>
      <c r="D20" s="69">
        <v>-121982</v>
      </c>
      <c r="E20" s="69">
        <v>352445</v>
      </c>
    </row>
    <row r="21" spans="1:5" x14ac:dyDescent="0.2">
      <c r="A21" s="54" t="s">
        <v>178</v>
      </c>
      <c r="B21" s="54" t="s">
        <v>136</v>
      </c>
      <c r="C21" s="69"/>
      <c r="D21" s="69"/>
      <c r="E21" s="69"/>
    </row>
    <row r="22" spans="1:5" x14ac:dyDescent="0.2">
      <c r="A22" s="54" t="s">
        <v>32</v>
      </c>
      <c r="B22" s="54" t="s">
        <v>33</v>
      </c>
      <c r="C22" s="69">
        <v>45924040</v>
      </c>
      <c r="D22" s="70">
        <v>0</v>
      </c>
      <c r="E22" s="69">
        <v>45924040</v>
      </c>
    </row>
    <row r="23" spans="1:5" x14ac:dyDescent="0.2">
      <c r="A23" s="54" t="s">
        <v>34</v>
      </c>
      <c r="B23" s="54" t="s">
        <v>281</v>
      </c>
      <c r="C23" s="69">
        <v>33410283</v>
      </c>
      <c r="D23" s="70">
        <v>0</v>
      </c>
      <c r="E23" s="69">
        <v>33410283</v>
      </c>
    </row>
    <row r="24" spans="1:5" x14ac:dyDescent="0.2">
      <c r="A24" s="54" t="s">
        <v>36</v>
      </c>
      <c r="B24" s="54" t="s">
        <v>317</v>
      </c>
      <c r="C24" s="69">
        <v>3896708</v>
      </c>
      <c r="D24" s="70">
        <v>0</v>
      </c>
      <c r="E24" s="69">
        <v>3896708</v>
      </c>
    </row>
    <row r="25" spans="1:5" x14ac:dyDescent="0.2">
      <c r="A25" s="54" t="s">
        <v>38</v>
      </c>
      <c r="B25" s="54" t="s">
        <v>318</v>
      </c>
      <c r="C25" s="69">
        <v>9200770</v>
      </c>
      <c r="D25" s="70">
        <v>0</v>
      </c>
      <c r="E25" s="69">
        <v>9200770</v>
      </c>
    </row>
    <row r="26" spans="1:5" x14ac:dyDescent="0.2">
      <c r="A26" s="54" t="s">
        <v>40</v>
      </c>
      <c r="B26" s="54" t="s">
        <v>319</v>
      </c>
      <c r="C26" s="69">
        <v>6327839</v>
      </c>
      <c r="D26" s="70">
        <v>0</v>
      </c>
      <c r="E26" s="69">
        <v>6327839</v>
      </c>
    </row>
    <row r="27" spans="1:5" x14ac:dyDescent="0.2">
      <c r="A27" s="54" t="s">
        <v>113</v>
      </c>
      <c r="B27" s="54" t="s">
        <v>265</v>
      </c>
      <c r="C27" s="70">
        <v>0</v>
      </c>
      <c r="D27" s="70">
        <v>0</v>
      </c>
      <c r="E27" s="70">
        <v>0</v>
      </c>
    </row>
    <row r="28" spans="1:5" ht="25.5" x14ac:dyDescent="0.2">
      <c r="A28" s="54" t="s">
        <v>42</v>
      </c>
      <c r="B28" s="55" t="s">
        <v>326</v>
      </c>
      <c r="C28" s="69">
        <v>22936</v>
      </c>
      <c r="D28" s="70">
        <v>0</v>
      </c>
      <c r="E28" s="69">
        <v>22936</v>
      </c>
    </row>
    <row r="29" spans="1:5" x14ac:dyDescent="0.2">
      <c r="A29" s="54" t="s">
        <v>249</v>
      </c>
      <c r="B29" s="54" t="s">
        <v>269</v>
      </c>
      <c r="C29" s="69">
        <v>108152</v>
      </c>
      <c r="D29" s="70">
        <v>0</v>
      </c>
      <c r="E29" s="69">
        <v>108152</v>
      </c>
    </row>
    <row r="30" spans="1:5" x14ac:dyDescent="0.2">
      <c r="A30" s="54" t="s">
        <v>250</v>
      </c>
      <c r="B30" s="55" t="s">
        <v>320</v>
      </c>
      <c r="C30" s="69">
        <v>15959</v>
      </c>
      <c r="D30" s="70">
        <v>0</v>
      </c>
      <c r="E30" s="69">
        <v>15959</v>
      </c>
    </row>
    <row r="31" spans="1:5" x14ac:dyDescent="0.2">
      <c r="A31" s="54" t="s">
        <v>46</v>
      </c>
      <c r="B31" s="54" t="s">
        <v>321</v>
      </c>
      <c r="C31" s="69">
        <v>30139</v>
      </c>
      <c r="D31" s="70">
        <v>0</v>
      </c>
      <c r="E31" s="69">
        <v>30139</v>
      </c>
    </row>
    <row r="32" spans="1:5" ht="25.5" x14ac:dyDescent="0.2">
      <c r="A32" s="54" t="s">
        <v>48</v>
      </c>
      <c r="B32" s="55" t="s">
        <v>327</v>
      </c>
      <c r="C32" s="71"/>
      <c r="D32" s="71"/>
      <c r="E32" s="71"/>
    </row>
    <row r="33" spans="1:5" x14ac:dyDescent="0.2">
      <c r="A33" s="54" t="s">
        <v>122</v>
      </c>
      <c r="B33" s="54" t="s">
        <v>322</v>
      </c>
      <c r="C33" s="69">
        <v>30299</v>
      </c>
      <c r="D33" s="70">
        <v>0</v>
      </c>
      <c r="E33" s="69">
        <v>30299</v>
      </c>
    </row>
    <row r="34" spans="1:5" x14ac:dyDescent="0.2">
      <c r="A34" s="54" t="s">
        <v>162</v>
      </c>
      <c r="B34" s="55" t="s">
        <v>323</v>
      </c>
      <c r="C34" s="69">
        <v>13777481</v>
      </c>
      <c r="D34" s="70">
        <v>0</v>
      </c>
      <c r="E34" s="69">
        <v>13777481</v>
      </c>
    </row>
    <row r="35" spans="1:5" x14ac:dyDescent="0.2">
      <c r="A35" s="54" t="s">
        <v>50</v>
      </c>
      <c r="B35" s="54" t="s">
        <v>51</v>
      </c>
      <c r="C35" s="69">
        <v>12513757</v>
      </c>
      <c r="D35" s="70">
        <v>0</v>
      </c>
      <c r="E35" s="69">
        <v>12513757</v>
      </c>
    </row>
    <row r="36" spans="1:5" x14ac:dyDescent="0.2">
      <c r="A36" s="54" t="s">
        <v>328</v>
      </c>
      <c r="B36" s="54" t="s">
        <v>53</v>
      </c>
      <c r="C36" s="69">
        <v>6950295</v>
      </c>
      <c r="D36" s="70">
        <v>0</v>
      </c>
      <c r="E36" s="69">
        <v>6950295</v>
      </c>
    </row>
    <row r="37" spans="1:5" x14ac:dyDescent="0.2">
      <c r="A37" s="54" t="s">
        <v>329</v>
      </c>
      <c r="B37" s="54" t="s">
        <v>374</v>
      </c>
      <c r="C37" s="69">
        <v>4897927</v>
      </c>
      <c r="D37" s="70">
        <v>0</v>
      </c>
      <c r="E37" s="69">
        <v>4897927</v>
      </c>
    </row>
    <row r="38" spans="1:5" x14ac:dyDescent="0.2">
      <c r="A38" s="54" t="s">
        <v>331</v>
      </c>
      <c r="B38" s="56" t="s">
        <v>330</v>
      </c>
      <c r="C38" s="69">
        <v>655256</v>
      </c>
      <c r="D38" s="70">
        <v>0</v>
      </c>
      <c r="E38" s="69">
        <v>655256</v>
      </c>
    </row>
    <row r="39" spans="1:5" ht="25.5" x14ac:dyDescent="0.2">
      <c r="A39" s="54" t="s">
        <v>367</v>
      </c>
      <c r="B39" s="62" t="s">
        <v>370</v>
      </c>
      <c r="C39" s="69">
        <v>-1360</v>
      </c>
      <c r="D39" s="70">
        <v>0</v>
      </c>
      <c r="E39" s="69">
        <v>-1360</v>
      </c>
    </row>
    <row r="40" spans="1:5" x14ac:dyDescent="0.2">
      <c r="A40" s="54" t="s">
        <v>369</v>
      </c>
      <c r="B40" s="56" t="s">
        <v>325</v>
      </c>
      <c r="C40" s="69">
        <v>11639</v>
      </c>
      <c r="D40" s="70">
        <v>0</v>
      </c>
      <c r="E40" s="69">
        <v>11639</v>
      </c>
    </row>
    <row r="41" spans="1:5" x14ac:dyDescent="0.2">
      <c r="A41" s="54" t="s">
        <v>58</v>
      </c>
      <c r="B41" s="54" t="s">
        <v>59</v>
      </c>
      <c r="C41" s="70"/>
      <c r="D41" s="70"/>
      <c r="E41" s="70"/>
    </row>
    <row r="42" spans="1:5" x14ac:dyDescent="0.2">
      <c r="A42" s="54" t="s">
        <v>60</v>
      </c>
      <c r="B42" s="54" t="s">
        <v>271</v>
      </c>
      <c r="C42" s="69">
        <v>15089697</v>
      </c>
      <c r="D42" s="70">
        <v>0</v>
      </c>
      <c r="E42" s="69">
        <v>15089697</v>
      </c>
    </row>
    <row r="43" spans="1:5" s="38" customFormat="1" x14ac:dyDescent="0.2">
      <c r="A43" s="57" t="s">
        <v>62</v>
      </c>
      <c r="B43" s="57" t="s">
        <v>272</v>
      </c>
      <c r="C43" s="69">
        <v>15089695</v>
      </c>
      <c r="D43" s="70">
        <v>0</v>
      </c>
      <c r="E43" s="69">
        <v>15089695</v>
      </c>
    </row>
    <row r="44" spans="1:5" s="38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bestFit="1" customWidth="1"/>
  </cols>
  <sheetData>
    <row r="1" spans="1:3" ht="15.75" x14ac:dyDescent="0.25">
      <c r="A1" s="49" t="s">
        <v>275</v>
      </c>
      <c r="B1" s="50"/>
      <c r="C1" s="19"/>
    </row>
    <row r="2" spans="1:3" x14ac:dyDescent="0.2">
      <c r="A2" s="51"/>
      <c r="B2" s="51"/>
      <c r="C2" s="16"/>
    </row>
    <row r="3" spans="1:3" ht="18" x14ac:dyDescent="0.25">
      <c r="A3" s="111" t="s">
        <v>0</v>
      </c>
      <c r="B3" s="111"/>
      <c r="C3" s="111"/>
    </row>
    <row r="4" spans="1:3" ht="15.75" x14ac:dyDescent="0.25">
      <c r="A4" s="112" t="s">
        <v>373</v>
      </c>
      <c r="B4" s="113"/>
      <c r="C4" s="113"/>
    </row>
    <row r="5" spans="1:3" x14ac:dyDescent="0.2">
      <c r="A5" s="51"/>
      <c r="B5" s="51"/>
      <c r="C5" s="59" t="s">
        <v>2</v>
      </c>
    </row>
    <row r="6" spans="1:3" ht="15.75" x14ac:dyDescent="0.2">
      <c r="A6" s="52" t="s">
        <v>3</v>
      </c>
      <c r="B6" s="52" t="s">
        <v>4</v>
      </c>
      <c r="C6" s="4" t="s">
        <v>7</v>
      </c>
    </row>
    <row r="7" spans="1:3" x14ac:dyDescent="0.2">
      <c r="A7" s="53">
        <v>1</v>
      </c>
      <c r="B7" s="53">
        <v>2</v>
      </c>
      <c r="C7" s="18">
        <v>3</v>
      </c>
    </row>
    <row r="8" spans="1:3" x14ac:dyDescent="0.2">
      <c r="A8" s="54" t="s">
        <v>8</v>
      </c>
      <c r="B8" s="54" t="s">
        <v>307</v>
      </c>
      <c r="C8" s="61">
        <v>47096894</v>
      </c>
    </row>
    <row r="9" spans="1:3" x14ac:dyDescent="0.2">
      <c r="A9" s="54" t="s">
        <v>10</v>
      </c>
      <c r="B9" s="54" t="s">
        <v>308</v>
      </c>
      <c r="C9" s="61">
        <v>4618217</v>
      </c>
    </row>
    <row r="10" spans="1:3" x14ac:dyDescent="0.2">
      <c r="A10" s="54" t="s">
        <v>12</v>
      </c>
      <c r="B10" s="55" t="s">
        <v>309</v>
      </c>
      <c r="C10" s="61">
        <v>5505436</v>
      </c>
    </row>
    <row r="11" spans="1:3" ht="25.5" x14ac:dyDescent="0.2">
      <c r="A11" s="54" t="s">
        <v>14</v>
      </c>
      <c r="B11" s="55" t="s">
        <v>310</v>
      </c>
      <c r="C11" s="61">
        <v>638841</v>
      </c>
    </row>
    <row r="12" spans="1:3" x14ac:dyDescent="0.2">
      <c r="A12" s="54" t="s">
        <v>16</v>
      </c>
      <c r="B12" s="54" t="s">
        <v>311</v>
      </c>
      <c r="C12" s="61">
        <v>31527684</v>
      </c>
    </row>
    <row r="13" spans="1:3" x14ac:dyDescent="0.2">
      <c r="A13" s="54" t="s">
        <v>18</v>
      </c>
      <c r="B13" s="54" t="s">
        <v>312</v>
      </c>
      <c r="C13" s="61">
        <v>104462</v>
      </c>
    </row>
    <row r="14" spans="1:3" x14ac:dyDescent="0.2">
      <c r="A14" s="54" t="s">
        <v>20</v>
      </c>
      <c r="B14" s="54" t="s">
        <v>313</v>
      </c>
      <c r="C14" s="61">
        <v>234849</v>
      </c>
    </row>
    <row r="15" spans="1:3" x14ac:dyDescent="0.2">
      <c r="A15" s="54" t="s">
        <v>22</v>
      </c>
      <c r="B15" s="54" t="s">
        <v>314</v>
      </c>
      <c r="C15" s="61">
        <v>499245</v>
      </c>
    </row>
    <row r="16" spans="1:3" x14ac:dyDescent="0.2">
      <c r="A16" s="54" t="s">
        <v>24</v>
      </c>
      <c r="B16" s="54" t="s">
        <v>27</v>
      </c>
      <c r="C16" s="61">
        <v>252159</v>
      </c>
    </row>
    <row r="17" spans="1:3" x14ac:dyDescent="0.2">
      <c r="A17" s="54" t="s">
        <v>26</v>
      </c>
      <c r="B17" s="55" t="s">
        <v>315</v>
      </c>
      <c r="C17" s="61">
        <v>3351780</v>
      </c>
    </row>
    <row r="18" spans="1:3" ht="25.5" x14ac:dyDescent="0.2">
      <c r="A18" s="54" t="s">
        <v>173</v>
      </c>
      <c r="B18" s="55" t="s">
        <v>247</v>
      </c>
      <c r="C18" s="61">
        <v>17390</v>
      </c>
    </row>
    <row r="19" spans="1:3" x14ac:dyDescent="0.2">
      <c r="A19" s="54" t="s">
        <v>175</v>
      </c>
      <c r="B19" s="54" t="s">
        <v>134</v>
      </c>
      <c r="C19" s="61"/>
    </row>
    <row r="20" spans="1:3" x14ac:dyDescent="0.2">
      <c r="A20" s="54" t="s">
        <v>159</v>
      </c>
      <c r="B20" s="54" t="s">
        <v>316</v>
      </c>
      <c r="C20" s="61">
        <v>346831</v>
      </c>
    </row>
    <row r="21" spans="1:3" x14ac:dyDescent="0.2">
      <c r="A21" s="54" t="s">
        <v>178</v>
      </c>
      <c r="B21" s="54" t="s">
        <v>136</v>
      </c>
      <c r="C21" s="61"/>
    </row>
    <row r="22" spans="1:3" x14ac:dyDescent="0.2">
      <c r="A22" s="54" t="s">
        <v>32</v>
      </c>
      <c r="B22" s="54" t="s">
        <v>33</v>
      </c>
      <c r="C22" s="61">
        <v>47096891</v>
      </c>
    </row>
    <row r="23" spans="1:3" x14ac:dyDescent="0.2">
      <c r="A23" s="54" t="s">
        <v>34</v>
      </c>
      <c r="B23" s="54" t="s">
        <v>281</v>
      </c>
      <c r="C23" s="61">
        <v>34510605</v>
      </c>
    </row>
    <row r="24" spans="1:3" x14ac:dyDescent="0.2">
      <c r="A24" s="54" t="s">
        <v>36</v>
      </c>
      <c r="B24" s="54" t="s">
        <v>317</v>
      </c>
      <c r="C24" s="61">
        <v>4054133</v>
      </c>
    </row>
    <row r="25" spans="1:3" x14ac:dyDescent="0.2">
      <c r="A25" s="54" t="s">
        <v>38</v>
      </c>
      <c r="B25" s="54" t="s">
        <v>318</v>
      </c>
      <c r="C25" s="61">
        <v>8822223</v>
      </c>
    </row>
    <row r="26" spans="1:3" x14ac:dyDescent="0.2">
      <c r="A26" s="54" t="s">
        <v>40</v>
      </c>
      <c r="B26" s="54" t="s">
        <v>319</v>
      </c>
      <c r="C26" s="61">
        <v>7467354</v>
      </c>
    </row>
    <row r="27" spans="1:3" x14ac:dyDescent="0.2">
      <c r="A27" s="54" t="s">
        <v>113</v>
      </c>
      <c r="B27" s="54" t="s">
        <v>265</v>
      </c>
      <c r="C27" s="61">
        <v>0</v>
      </c>
    </row>
    <row r="28" spans="1:3" ht="25.5" x14ac:dyDescent="0.2">
      <c r="A28" s="54" t="s">
        <v>42</v>
      </c>
      <c r="B28" s="55" t="s">
        <v>326</v>
      </c>
      <c r="C28" s="61">
        <v>22286</v>
      </c>
    </row>
    <row r="29" spans="1:3" x14ac:dyDescent="0.2">
      <c r="A29" s="54" t="s">
        <v>249</v>
      </c>
      <c r="B29" s="54" t="s">
        <v>269</v>
      </c>
      <c r="C29" s="61">
        <v>109759</v>
      </c>
    </row>
    <row r="30" spans="1:3" x14ac:dyDescent="0.2">
      <c r="A30" s="54" t="s">
        <v>250</v>
      </c>
      <c r="B30" s="55" t="s">
        <v>320</v>
      </c>
      <c r="C30" s="61">
        <v>15657</v>
      </c>
    </row>
    <row r="31" spans="1:3" x14ac:dyDescent="0.2">
      <c r="A31" s="54" t="s">
        <v>46</v>
      </c>
      <c r="B31" s="54" t="s">
        <v>321</v>
      </c>
      <c r="C31" s="61">
        <v>30139</v>
      </c>
    </row>
    <row r="32" spans="1:3" ht="25.5" x14ac:dyDescent="0.2">
      <c r="A32" s="54" t="s">
        <v>48</v>
      </c>
      <c r="B32" s="55" t="s">
        <v>327</v>
      </c>
      <c r="C32" s="61"/>
    </row>
    <row r="33" spans="1:3" x14ac:dyDescent="0.2">
      <c r="A33" s="54" t="s">
        <v>122</v>
      </c>
      <c r="B33" s="54" t="s">
        <v>322</v>
      </c>
      <c r="C33" s="61">
        <v>30299</v>
      </c>
    </row>
    <row r="34" spans="1:3" x14ac:dyDescent="0.2">
      <c r="A34" s="54" t="s">
        <v>162</v>
      </c>
      <c r="B34" s="55" t="s">
        <v>323</v>
      </c>
      <c r="C34" s="61">
        <v>13958755</v>
      </c>
    </row>
    <row r="35" spans="1:3" x14ac:dyDescent="0.2">
      <c r="A35" s="54" t="s">
        <v>50</v>
      </c>
      <c r="B35" s="54" t="s">
        <v>51</v>
      </c>
      <c r="C35" s="61">
        <v>12586286</v>
      </c>
    </row>
    <row r="36" spans="1:3" x14ac:dyDescent="0.2">
      <c r="A36" s="54" t="s">
        <v>328</v>
      </c>
      <c r="B36" s="54" t="s">
        <v>53</v>
      </c>
      <c r="C36" s="61">
        <v>6950295</v>
      </c>
    </row>
    <row r="37" spans="1:3" x14ac:dyDescent="0.2">
      <c r="A37" s="54" t="s">
        <v>329</v>
      </c>
      <c r="B37" s="54" t="s">
        <v>374</v>
      </c>
      <c r="C37" s="61">
        <v>3554522</v>
      </c>
    </row>
    <row r="38" spans="1:3" x14ac:dyDescent="0.2">
      <c r="A38" s="54" t="s">
        <v>331</v>
      </c>
      <c r="B38" s="56" t="s">
        <v>330</v>
      </c>
      <c r="C38" s="61">
        <v>654467</v>
      </c>
    </row>
    <row r="39" spans="1:3" ht="25.5" x14ac:dyDescent="0.2">
      <c r="A39" s="54" t="s">
        <v>367</v>
      </c>
      <c r="B39" s="62" t="s">
        <v>370</v>
      </c>
      <c r="C39" s="61">
        <v>-3272</v>
      </c>
    </row>
    <row r="40" spans="1:3" x14ac:dyDescent="0.2">
      <c r="A40" s="54" t="s">
        <v>369</v>
      </c>
      <c r="B40" s="56" t="s">
        <v>325</v>
      </c>
      <c r="C40" s="61">
        <v>1430274</v>
      </c>
    </row>
    <row r="41" spans="1:3" x14ac:dyDescent="0.2">
      <c r="A41" s="54" t="s">
        <v>58</v>
      </c>
      <c r="B41" s="54" t="s">
        <v>59</v>
      </c>
      <c r="C41" s="61"/>
    </row>
    <row r="42" spans="1:3" x14ac:dyDescent="0.2">
      <c r="A42" s="54" t="s">
        <v>60</v>
      </c>
      <c r="B42" s="54" t="s">
        <v>271</v>
      </c>
      <c r="C42" s="61">
        <v>15175206</v>
      </c>
    </row>
    <row r="43" spans="1:3" s="38" customFormat="1" x14ac:dyDescent="0.2">
      <c r="A43" s="57" t="s">
        <v>62</v>
      </c>
      <c r="B43" s="57" t="s">
        <v>272</v>
      </c>
      <c r="C43" s="61">
        <v>-15175209</v>
      </c>
    </row>
    <row r="44" spans="1:3" s="38" customFormat="1" x14ac:dyDescent="0.2">
      <c r="A44" s="57"/>
      <c r="B44" s="57"/>
      <c r="C44"/>
    </row>
    <row r="45" spans="1:3" x14ac:dyDescent="0.2">
      <c r="A45" s="57"/>
      <c r="B45" s="57"/>
      <c r="C45" s="6"/>
    </row>
    <row r="46" spans="1:3" x14ac:dyDescent="0.2">
      <c r="A46" s="57"/>
      <c r="B46" s="57"/>
      <c r="C46" s="6"/>
    </row>
    <row r="47" spans="1:3" x14ac:dyDescent="0.2">
      <c r="A47" s="57"/>
      <c r="B47" s="57"/>
    </row>
    <row r="48" spans="1:3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bestFit="1" customWidth="1"/>
  </cols>
  <sheetData>
    <row r="1" spans="1:3" ht="15.75" x14ac:dyDescent="0.25">
      <c r="A1" s="49" t="s">
        <v>275</v>
      </c>
      <c r="B1" s="50"/>
      <c r="C1" s="19"/>
    </row>
    <row r="2" spans="1:3" x14ac:dyDescent="0.2">
      <c r="A2" s="51"/>
      <c r="B2" s="51"/>
      <c r="C2" s="16"/>
    </row>
    <row r="3" spans="1:3" ht="18" x14ac:dyDescent="0.25">
      <c r="A3" s="111" t="s">
        <v>0</v>
      </c>
      <c r="B3" s="111"/>
      <c r="C3" s="111"/>
    </row>
    <row r="4" spans="1:3" ht="15.75" x14ac:dyDescent="0.25">
      <c r="A4" s="112" t="s">
        <v>368</v>
      </c>
      <c r="B4" s="113"/>
      <c r="C4" s="113"/>
    </row>
    <row r="5" spans="1:3" x14ac:dyDescent="0.2">
      <c r="A5" s="51"/>
      <c r="B5" s="51"/>
      <c r="C5" s="59" t="s">
        <v>2</v>
      </c>
    </row>
    <row r="6" spans="1:3" ht="15.75" x14ac:dyDescent="0.2">
      <c r="A6" s="52" t="s">
        <v>3</v>
      </c>
      <c r="B6" s="52" t="s">
        <v>4</v>
      </c>
      <c r="C6" s="4" t="s">
        <v>7</v>
      </c>
    </row>
    <row r="7" spans="1:3" x14ac:dyDescent="0.2">
      <c r="A7" s="53">
        <v>1</v>
      </c>
      <c r="B7" s="53">
        <v>2</v>
      </c>
      <c r="C7" s="18">
        <v>3</v>
      </c>
    </row>
    <row r="8" spans="1:3" x14ac:dyDescent="0.2">
      <c r="A8" s="54" t="s">
        <v>8</v>
      </c>
      <c r="B8" s="54" t="s">
        <v>307</v>
      </c>
      <c r="C8" s="61">
        <v>48311127</v>
      </c>
    </row>
    <row r="9" spans="1:3" x14ac:dyDescent="0.2">
      <c r="A9" s="54" t="s">
        <v>10</v>
      </c>
      <c r="B9" s="54" t="s">
        <v>308</v>
      </c>
      <c r="C9" s="61">
        <v>5565442</v>
      </c>
    </row>
    <row r="10" spans="1:3" x14ac:dyDescent="0.2">
      <c r="A10" s="54" t="s">
        <v>12</v>
      </c>
      <c r="B10" s="55" t="s">
        <v>309</v>
      </c>
      <c r="C10" s="61">
        <v>6064364</v>
      </c>
    </row>
    <row r="11" spans="1:3" ht="25.5" x14ac:dyDescent="0.2">
      <c r="A11" s="54" t="s">
        <v>14</v>
      </c>
      <c r="B11" s="55" t="s">
        <v>310</v>
      </c>
      <c r="C11" s="61">
        <v>518057</v>
      </c>
    </row>
    <row r="12" spans="1:3" x14ac:dyDescent="0.2">
      <c r="A12" s="54" t="s">
        <v>16</v>
      </c>
      <c r="B12" s="54" t="s">
        <v>311</v>
      </c>
      <c r="C12" s="61">
        <v>31161672</v>
      </c>
    </row>
    <row r="13" spans="1:3" x14ac:dyDescent="0.2">
      <c r="A13" s="54" t="s">
        <v>18</v>
      </c>
      <c r="B13" s="54" t="s">
        <v>312</v>
      </c>
      <c r="C13" s="61">
        <v>120129</v>
      </c>
    </row>
    <row r="14" spans="1:3" x14ac:dyDescent="0.2">
      <c r="A14" s="54" t="s">
        <v>20</v>
      </c>
      <c r="B14" s="54" t="s">
        <v>313</v>
      </c>
      <c r="C14" s="61">
        <v>234849</v>
      </c>
    </row>
    <row r="15" spans="1:3" x14ac:dyDescent="0.2">
      <c r="A15" s="54" t="s">
        <v>22</v>
      </c>
      <c r="B15" s="54" t="s">
        <v>314</v>
      </c>
      <c r="C15" s="61">
        <v>346870</v>
      </c>
    </row>
    <row r="16" spans="1:3" x14ac:dyDescent="0.2">
      <c r="A16" s="54" t="s">
        <v>24</v>
      </c>
      <c r="B16" s="54" t="s">
        <v>27</v>
      </c>
      <c r="C16" s="61">
        <v>235875</v>
      </c>
    </row>
    <row r="17" spans="1:3" x14ac:dyDescent="0.2">
      <c r="A17" s="54" t="s">
        <v>26</v>
      </c>
      <c r="B17" s="55" t="s">
        <v>315</v>
      </c>
      <c r="C17" s="61">
        <v>3416470</v>
      </c>
    </row>
    <row r="18" spans="1:3" ht="25.5" x14ac:dyDescent="0.2">
      <c r="A18" s="54" t="s">
        <v>173</v>
      </c>
      <c r="B18" s="55" t="s">
        <v>247</v>
      </c>
      <c r="C18" s="61">
        <v>17389</v>
      </c>
    </row>
    <row r="19" spans="1:3" x14ac:dyDescent="0.2">
      <c r="A19" s="54" t="s">
        <v>175</v>
      </c>
      <c r="B19" s="54" t="s">
        <v>134</v>
      </c>
      <c r="C19" s="61">
        <v>0</v>
      </c>
    </row>
    <row r="20" spans="1:3" x14ac:dyDescent="0.2">
      <c r="A20" s="54" t="s">
        <v>159</v>
      </c>
      <c r="B20" s="54" t="s">
        <v>316</v>
      </c>
      <c r="C20" s="61">
        <v>630010</v>
      </c>
    </row>
    <row r="21" spans="1:3" x14ac:dyDescent="0.2">
      <c r="A21" s="54" t="s">
        <v>178</v>
      </c>
      <c r="B21" s="54" t="s">
        <v>136</v>
      </c>
      <c r="C21" s="61">
        <v>0</v>
      </c>
    </row>
    <row r="22" spans="1:3" x14ac:dyDescent="0.2">
      <c r="A22" s="54" t="s">
        <v>32</v>
      </c>
      <c r="B22" s="54" t="s">
        <v>33</v>
      </c>
      <c r="C22" s="61">
        <v>48311131</v>
      </c>
    </row>
    <row r="23" spans="1:3" x14ac:dyDescent="0.2">
      <c r="A23" s="54" t="s">
        <v>34</v>
      </c>
      <c r="B23" s="54" t="s">
        <v>281</v>
      </c>
      <c r="C23" s="61">
        <v>35767152</v>
      </c>
    </row>
    <row r="24" spans="1:3" x14ac:dyDescent="0.2">
      <c r="A24" s="54" t="s">
        <v>36</v>
      </c>
      <c r="B24" s="54" t="s">
        <v>317</v>
      </c>
      <c r="C24" s="61">
        <v>4874859</v>
      </c>
    </row>
    <row r="25" spans="1:3" x14ac:dyDescent="0.2">
      <c r="A25" s="54" t="s">
        <v>38</v>
      </c>
      <c r="B25" s="54" t="s">
        <v>318</v>
      </c>
      <c r="C25" s="61">
        <v>9784870</v>
      </c>
    </row>
    <row r="26" spans="1:3" x14ac:dyDescent="0.2">
      <c r="A26" s="54" t="s">
        <v>40</v>
      </c>
      <c r="B26" s="54" t="s">
        <v>319</v>
      </c>
      <c r="C26" s="61">
        <v>7612794</v>
      </c>
    </row>
    <row r="27" spans="1:3" x14ac:dyDescent="0.2">
      <c r="A27" s="54" t="s">
        <v>113</v>
      </c>
      <c r="B27" s="54" t="s">
        <v>265</v>
      </c>
      <c r="C27" s="61">
        <v>1</v>
      </c>
    </row>
    <row r="28" spans="1:3" ht="25.5" x14ac:dyDescent="0.2">
      <c r="A28" s="54" t="s">
        <v>42</v>
      </c>
      <c r="B28" s="55" t="s">
        <v>326</v>
      </c>
      <c r="C28" s="61">
        <v>26364</v>
      </c>
    </row>
    <row r="29" spans="1:3" x14ac:dyDescent="0.2">
      <c r="A29" s="54" t="s">
        <v>249</v>
      </c>
      <c r="B29" s="54" t="s">
        <v>269</v>
      </c>
      <c r="C29" s="61">
        <v>114979</v>
      </c>
    </row>
    <row r="30" spans="1:3" x14ac:dyDescent="0.2">
      <c r="A30" s="54" t="s">
        <v>250</v>
      </c>
      <c r="B30" s="55" t="s">
        <v>320</v>
      </c>
      <c r="C30" s="61">
        <v>8976</v>
      </c>
    </row>
    <row r="31" spans="1:3" x14ac:dyDescent="0.2">
      <c r="A31" s="54" t="s">
        <v>46</v>
      </c>
      <c r="B31" s="54" t="s">
        <v>321</v>
      </c>
      <c r="C31" s="61">
        <v>92141</v>
      </c>
    </row>
    <row r="32" spans="1:3" ht="25.5" x14ac:dyDescent="0.2">
      <c r="A32" s="54" t="s">
        <v>48</v>
      </c>
      <c r="B32" s="55" t="s">
        <v>327</v>
      </c>
      <c r="C32" s="61">
        <v>0</v>
      </c>
    </row>
    <row r="33" spans="1:3" x14ac:dyDescent="0.2">
      <c r="A33" s="54" t="s">
        <v>122</v>
      </c>
      <c r="B33" s="54" t="s">
        <v>322</v>
      </c>
      <c r="C33" s="61">
        <v>30298</v>
      </c>
    </row>
    <row r="34" spans="1:3" x14ac:dyDescent="0.2">
      <c r="A34" s="54" t="s">
        <v>162</v>
      </c>
      <c r="B34" s="55" t="s">
        <v>323</v>
      </c>
      <c r="C34" s="61">
        <v>13221870</v>
      </c>
    </row>
    <row r="35" spans="1:3" x14ac:dyDescent="0.2">
      <c r="A35" s="54" t="s">
        <v>50</v>
      </c>
      <c r="B35" s="54" t="s">
        <v>51</v>
      </c>
      <c r="C35" s="61">
        <v>12543979</v>
      </c>
    </row>
    <row r="36" spans="1:3" x14ac:dyDescent="0.2">
      <c r="A36" s="54" t="s">
        <v>328</v>
      </c>
      <c r="B36" s="54" t="s">
        <v>53</v>
      </c>
      <c r="C36" s="61">
        <v>6950295</v>
      </c>
    </row>
    <row r="37" spans="1:3" x14ac:dyDescent="0.2">
      <c r="A37" s="54" t="s">
        <v>329</v>
      </c>
      <c r="B37" s="54" t="s">
        <v>374</v>
      </c>
      <c r="C37" s="61">
        <v>3554522</v>
      </c>
    </row>
    <row r="38" spans="1:3" x14ac:dyDescent="0.2">
      <c r="A38" s="54" t="s">
        <v>331</v>
      </c>
      <c r="B38" s="56" t="s">
        <v>330</v>
      </c>
      <c r="C38" s="61">
        <v>655261</v>
      </c>
    </row>
    <row r="39" spans="1:3" ht="25.5" x14ac:dyDescent="0.2">
      <c r="A39" s="54" t="s">
        <v>367</v>
      </c>
      <c r="B39" s="62" t="s">
        <v>370</v>
      </c>
      <c r="C39" s="61">
        <v>-973</v>
      </c>
    </row>
    <row r="40" spans="1:3" x14ac:dyDescent="0.2">
      <c r="A40" s="54" t="s">
        <v>369</v>
      </c>
      <c r="B40" s="56" t="s">
        <v>325</v>
      </c>
      <c r="C40" s="61">
        <v>1384874</v>
      </c>
    </row>
    <row r="41" spans="1:3" x14ac:dyDescent="0.2">
      <c r="A41" s="54" t="s">
        <v>58</v>
      </c>
      <c r="B41" s="54" t="s">
        <v>59</v>
      </c>
      <c r="C41" s="61"/>
    </row>
    <row r="42" spans="1:3" x14ac:dyDescent="0.2">
      <c r="A42" s="54" t="s">
        <v>60</v>
      </c>
      <c r="B42" s="54" t="s">
        <v>271</v>
      </c>
      <c r="C42" s="61">
        <v>17144943</v>
      </c>
    </row>
    <row r="43" spans="1:3" s="38" customFormat="1" x14ac:dyDescent="0.2">
      <c r="A43" s="57" t="s">
        <v>62</v>
      </c>
      <c r="B43" s="57" t="s">
        <v>272</v>
      </c>
      <c r="C43" s="61">
        <v>-17144939</v>
      </c>
    </row>
    <row r="44" spans="1:3" s="38" customFormat="1" x14ac:dyDescent="0.2">
      <c r="A44" s="57"/>
      <c r="B44" s="57"/>
      <c r="C44"/>
    </row>
    <row r="45" spans="1:3" x14ac:dyDescent="0.2">
      <c r="A45" s="57"/>
      <c r="B45" s="57"/>
      <c r="C45" s="6"/>
    </row>
    <row r="46" spans="1:3" x14ac:dyDescent="0.2">
      <c r="A46" s="57"/>
      <c r="B46" s="57"/>
      <c r="C46" s="6"/>
    </row>
    <row r="47" spans="1:3" x14ac:dyDescent="0.2">
      <c r="A47" s="57"/>
      <c r="B47" s="57"/>
    </row>
    <row r="48" spans="1:3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60"/>
  <sheetViews>
    <sheetView topLeftCell="A4" workbookViewId="0">
      <selection activeCell="C40" sqref="C40:E40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7109375" bestFit="1" customWidth="1"/>
    <col min="4" max="4" width="11.5703125" bestFit="1" customWidth="1"/>
    <col min="5" max="5" width="10.85546875" bestFit="1" customWidth="1"/>
  </cols>
  <sheetData>
    <row r="1" spans="1:5" ht="15.75" x14ac:dyDescent="0.25">
      <c r="A1" s="49" t="s">
        <v>275</v>
      </c>
      <c r="B1" s="50"/>
      <c r="C1" s="19"/>
      <c r="D1" s="19"/>
      <c r="E1" s="19"/>
    </row>
    <row r="2" spans="1:5" x14ac:dyDescent="0.2">
      <c r="A2" s="51"/>
      <c r="B2" s="51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306</v>
      </c>
      <c r="B4" s="113"/>
      <c r="C4" s="113"/>
      <c r="D4" s="113"/>
      <c r="E4" s="113"/>
    </row>
    <row r="5" spans="1:5" x14ac:dyDescent="0.2">
      <c r="A5" s="51"/>
      <c r="B5" s="51"/>
      <c r="C5" s="16"/>
      <c r="E5" s="59" t="s">
        <v>2</v>
      </c>
    </row>
    <row r="6" spans="1:5" ht="31.5" x14ac:dyDescent="0.2">
      <c r="A6" s="52" t="s">
        <v>3</v>
      </c>
      <c r="B6" s="52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3">
        <v>1</v>
      </c>
      <c r="B7" s="53">
        <v>2</v>
      </c>
      <c r="C7" s="18">
        <v>3</v>
      </c>
      <c r="D7" s="18">
        <v>4</v>
      </c>
      <c r="E7" s="18">
        <v>5</v>
      </c>
    </row>
    <row r="8" spans="1:5" x14ac:dyDescent="0.2">
      <c r="A8" s="54" t="s">
        <v>8</v>
      </c>
      <c r="B8" s="54" t="s">
        <v>307</v>
      </c>
      <c r="C8" s="61">
        <v>52446103</v>
      </c>
      <c r="D8" s="61">
        <v>-4996186</v>
      </c>
      <c r="E8" s="61">
        <v>47449917</v>
      </c>
    </row>
    <row r="9" spans="1:5" x14ac:dyDescent="0.2">
      <c r="A9" s="54" t="s">
        <v>10</v>
      </c>
      <c r="B9" s="54" t="s">
        <v>308</v>
      </c>
      <c r="C9" s="61">
        <v>2094704</v>
      </c>
      <c r="D9" s="60">
        <v>0</v>
      </c>
      <c r="E9" s="61">
        <v>2094704</v>
      </c>
    </row>
    <row r="10" spans="1:5" x14ac:dyDescent="0.2">
      <c r="A10" s="54" t="s">
        <v>12</v>
      </c>
      <c r="B10" s="55" t="s">
        <v>309</v>
      </c>
      <c r="C10" s="61">
        <v>10429209</v>
      </c>
      <c r="D10" s="60">
        <v>0</v>
      </c>
      <c r="E10" s="61">
        <v>10429209</v>
      </c>
    </row>
    <row r="11" spans="1:5" ht="25.5" x14ac:dyDescent="0.2">
      <c r="A11" s="54" t="s">
        <v>14</v>
      </c>
      <c r="B11" s="55" t="s">
        <v>310</v>
      </c>
      <c r="C11" s="61">
        <v>413537</v>
      </c>
      <c r="D11" s="61">
        <v>-46917</v>
      </c>
      <c r="E11" s="61">
        <v>366620</v>
      </c>
    </row>
    <row r="12" spans="1:5" x14ac:dyDescent="0.2">
      <c r="A12" s="54" t="s">
        <v>16</v>
      </c>
      <c r="B12" s="54" t="s">
        <v>311</v>
      </c>
      <c r="C12" s="61">
        <v>32261669</v>
      </c>
      <c r="D12" s="61">
        <v>-2692075</v>
      </c>
      <c r="E12" s="61">
        <v>29569594</v>
      </c>
    </row>
    <row r="13" spans="1:5" x14ac:dyDescent="0.2">
      <c r="A13" s="54" t="s">
        <v>18</v>
      </c>
      <c r="B13" s="54" t="s">
        <v>312</v>
      </c>
      <c r="C13" s="61">
        <v>736445</v>
      </c>
      <c r="D13" s="61">
        <v>-523693</v>
      </c>
      <c r="E13" s="61">
        <v>212752</v>
      </c>
    </row>
    <row r="14" spans="1:5" x14ac:dyDescent="0.2">
      <c r="A14" s="54" t="s">
        <v>20</v>
      </c>
      <c r="B14" s="54" t="s">
        <v>313</v>
      </c>
      <c r="C14" s="61">
        <v>237216</v>
      </c>
      <c r="D14" s="61">
        <v>-2057</v>
      </c>
      <c r="E14" s="61">
        <v>235159</v>
      </c>
    </row>
    <row r="15" spans="1:5" x14ac:dyDescent="0.2">
      <c r="A15" s="54" t="s">
        <v>22</v>
      </c>
      <c r="B15" s="54" t="s">
        <v>314</v>
      </c>
      <c r="C15" s="61">
        <v>451092</v>
      </c>
      <c r="D15" s="61">
        <v>-188010</v>
      </c>
      <c r="E15" s="61">
        <v>263082</v>
      </c>
    </row>
    <row r="16" spans="1:5" x14ac:dyDescent="0.2">
      <c r="A16" s="54" t="s">
        <v>24</v>
      </c>
      <c r="B16" s="54" t="s">
        <v>27</v>
      </c>
      <c r="C16" s="61">
        <v>445752</v>
      </c>
      <c r="D16" s="61">
        <v>-196113</v>
      </c>
      <c r="E16" s="61">
        <v>249639</v>
      </c>
    </row>
    <row r="17" spans="1:5" x14ac:dyDescent="0.2">
      <c r="A17" s="54" t="s">
        <v>26</v>
      </c>
      <c r="B17" s="55" t="s">
        <v>315</v>
      </c>
      <c r="C17" s="61">
        <v>4557051</v>
      </c>
      <c r="D17" s="61">
        <v>-1230259</v>
      </c>
      <c r="E17" s="61">
        <v>3326792</v>
      </c>
    </row>
    <row r="18" spans="1:5" ht="25.5" x14ac:dyDescent="0.2">
      <c r="A18" s="54" t="s">
        <v>173</v>
      </c>
      <c r="B18" s="55" t="s">
        <v>247</v>
      </c>
      <c r="C18" s="61">
        <v>17389</v>
      </c>
      <c r="D18" s="60">
        <v>0</v>
      </c>
      <c r="E18" s="61">
        <v>17389</v>
      </c>
    </row>
    <row r="19" spans="1:5" x14ac:dyDescent="0.2">
      <c r="A19" s="54" t="s">
        <v>175</v>
      </c>
      <c r="B19" s="54" t="s">
        <v>134</v>
      </c>
      <c r="C19" s="58"/>
      <c r="D19" s="58"/>
      <c r="E19" s="58"/>
    </row>
    <row r="20" spans="1:5" x14ac:dyDescent="0.2">
      <c r="A20" s="54" t="s">
        <v>159</v>
      </c>
      <c r="B20" s="54" t="s">
        <v>316</v>
      </c>
      <c r="C20" s="61">
        <v>802039</v>
      </c>
      <c r="D20" s="61">
        <v>-117062</v>
      </c>
      <c r="E20" s="61">
        <v>684977</v>
      </c>
    </row>
    <row r="21" spans="1:5" x14ac:dyDescent="0.2">
      <c r="A21" s="54" t="s">
        <v>178</v>
      </c>
      <c r="B21" s="54" t="s">
        <v>136</v>
      </c>
      <c r="C21" s="58"/>
      <c r="D21" s="58"/>
      <c r="E21" s="58"/>
    </row>
    <row r="22" spans="1:5" x14ac:dyDescent="0.2">
      <c r="A22" s="54" t="s">
        <v>32</v>
      </c>
      <c r="B22" s="54" t="s">
        <v>33</v>
      </c>
      <c r="C22" s="61">
        <v>47449916</v>
      </c>
      <c r="D22" s="60">
        <v>0</v>
      </c>
      <c r="E22" s="61">
        <v>47449916</v>
      </c>
    </row>
    <row r="23" spans="1:5" x14ac:dyDescent="0.2">
      <c r="A23" s="54" t="s">
        <v>34</v>
      </c>
      <c r="B23" s="54" t="s">
        <v>281</v>
      </c>
      <c r="C23" s="61">
        <v>35500797</v>
      </c>
      <c r="D23" s="60">
        <v>0</v>
      </c>
      <c r="E23" s="61">
        <v>35500797</v>
      </c>
    </row>
    <row r="24" spans="1:5" x14ac:dyDescent="0.2">
      <c r="A24" s="54" t="s">
        <v>36</v>
      </c>
      <c r="B24" s="54" t="s">
        <v>317</v>
      </c>
      <c r="C24" s="61">
        <v>5792796</v>
      </c>
      <c r="D24" s="60">
        <v>0</v>
      </c>
      <c r="E24" s="61">
        <v>5792796</v>
      </c>
    </row>
    <row r="25" spans="1:5" x14ac:dyDescent="0.2">
      <c r="A25" s="54" t="s">
        <v>38</v>
      </c>
      <c r="B25" s="54" t="s">
        <v>318</v>
      </c>
      <c r="C25" s="61">
        <v>10185317</v>
      </c>
      <c r="D25" s="60">
        <v>0</v>
      </c>
      <c r="E25" s="61">
        <v>10185317</v>
      </c>
    </row>
    <row r="26" spans="1:5" x14ac:dyDescent="0.2">
      <c r="A26" s="54" t="s">
        <v>40</v>
      </c>
      <c r="B26" s="54" t="s">
        <v>319</v>
      </c>
      <c r="C26" s="61">
        <v>7900368</v>
      </c>
      <c r="D26" s="60">
        <v>0</v>
      </c>
      <c r="E26" s="61">
        <v>7900368</v>
      </c>
    </row>
    <row r="27" spans="1:5" x14ac:dyDescent="0.2">
      <c r="A27" s="54" t="s">
        <v>113</v>
      </c>
      <c r="B27" s="54" t="s">
        <v>265</v>
      </c>
      <c r="C27" s="60">
        <v>0</v>
      </c>
      <c r="D27" s="60">
        <v>0</v>
      </c>
      <c r="E27" s="60">
        <v>0</v>
      </c>
    </row>
    <row r="28" spans="1:5" ht="25.5" x14ac:dyDescent="0.2">
      <c r="A28" s="54" t="s">
        <v>42</v>
      </c>
      <c r="B28" s="55" t="s">
        <v>326</v>
      </c>
      <c r="C28" s="61">
        <v>17358</v>
      </c>
      <c r="D28" s="60">
        <v>0</v>
      </c>
      <c r="E28" s="61">
        <v>17358</v>
      </c>
    </row>
    <row r="29" spans="1:5" x14ac:dyDescent="0.2">
      <c r="A29" s="54" t="s">
        <v>249</v>
      </c>
      <c r="B29" s="54" t="s">
        <v>269</v>
      </c>
      <c r="C29" s="61">
        <v>119855</v>
      </c>
      <c r="D29" s="60">
        <v>0</v>
      </c>
      <c r="E29" s="61">
        <v>119855</v>
      </c>
    </row>
    <row r="30" spans="1:5" x14ac:dyDescent="0.2">
      <c r="A30" s="54" t="s">
        <v>250</v>
      </c>
      <c r="B30" s="55" t="s">
        <v>320</v>
      </c>
      <c r="C30" s="61">
        <v>21196</v>
      </c>
      <c r="D30" s="60">
        <v>0</v>
      </c>
      <c r="E30" s="61">
        <v>21196</v>
      </c>
    </row>
    <row r="31" spans="1:5" x14ac:dyDescent="0.2">
      <c r="A31" s="54" t="s">
        <v>46</v>
      </c>
      <c r="B31" s="54" t="s">
        <v>321</v>
      </c>
      <c r="C31" s="61">
        <v>30139</v>
      </c>
      <c r="D31" s="60">
        <v>0</v>
      </c>
      <c r="E31" s="61">
        <v>30139</v>
      </c>
    </row>
    <row r="32" spans="1:5" ht="25.5" x14ac:dyDescent="0.2">
      <c r="A32" s="54" t="s">
        <v>48</v>
      </c>
      <c r="B32" s="55" t="s">
        <v>327</v>
      </c>
      <c r="C32" s="58"/>
      <c r="D32" s="58"/>
      <c r="E32" s="58"/>
    </row>
    <row r="33" spans="1:5" x14ac:dyDescent="0.2">
      <c r="A33" s="54" t="s">
        <v>122</v>
      </c>
      <c r="B33" s="54" t="s">
        <v>322</v>
      </c>
      <c r="C33" s="61">
        <v>34188</v>
      </c>
      <c r="D33" s="60">
        <v>0</v>
      </c>
      <c r="E33" s="61">
        <v>34188</v>
      </c>
    </row>
    <row r="34" spans="1:5" x14ac:dyDescent="0.2">
      <c r="A34" s="54" t="s">
        <v>162</v>
      </c>
      <c r="B34" s="55" t="s">
        <v>323</v>
      </c>
      <c r="C34" s="61">
        <v>11399580</v>
      </c>
      <c r="D34" s="60">
        <v>0</v>
      </c>
      <c r="E34" s="61">
        <v>11399580</v>
      </c>
    </row>
    <row r="35" spans="1:5" x14ac:dyDescent="0.2">
      <c r="A35" s="54" t="s">
        <v>50</v>
      </c>
      <c r="B35" s="54" t="s">
        <v>51</v>
      </c>
      <c r="C35" s="61">
        <v>11949119</v>
      </c>
      <c r="D35" s="60">
        <v>0</v>
      </c>
      <c r="E35" s="61">
        <v>11949119</v>
      </c>
    </row>
    <row r="36" spans="1:5" x14ac:dyDescent="0.2">
      <c r="A36" s="54" t="s">
        <v>328</v>
      </c>
      <c r="B36" s="54" t="s">
        <v>53</v>
      </c>
      <c r="C36" s="61">
        <v>6950295</v>
      </c>
      <c r="D36" s="60">
        <v>0</v>
      </c>
      <c r="E36" s="61">
        <v>6950295</v>
      </c>
    </row>
    <row r="37" spans="1:5" x14ac:dyDescent="0.2">
      <c r="A37" s="54" t="s">
        <v>329</v>
      </c>
      <c r="B37" s="54" t="s">
        <v>324</v>
      </c>
      <c r="C37" s="61">
        <v>3554522</v>
      </c>
      <c r="D37" s="60">
        <v>0</v>
      </c>
      <c r="E37" s="61">
        <v>3554522</v>
      </c>
    </row>
    <row r="38" spans="1:5" x14ac:dyDescent="0.2">
      <c r="A38" s="54" t="s">
        <v>331</v>
      </c>
      <c r="B38" s="56" t="s">
        <v>330</v>
      </c>
      <c r="C38" s="61">
        <v>686536</v>
      </c>
      <c r="D38" s="60">
        <v>0</v>
      </c>
      <c r="E38" s="61">
        <v>686536</v>
      </c>
    </row>
    <row r="39" spans="1:5" x14ac:dyDescent="0.2">
      <c r="A39" s="54" t="s">
        <v>367</v>
      </c>
      <c r="B39" s="56" t="s">
        <v>325</v>
      </c>
      <c r="C39" s="61">
        <v>757766</v>
      </c>
      <c r="D39" s="60">
        <v>0</v>
      </c>
      <c r="E39" s="61">
        <v>757766</v>
      </c>
    </row>
    <row r="40" spans="1:5" x14ac:dyDescent="0.2">
      <c r="A40" s="54" t="s">
        <v>58</v>
      </c>
      <c r="B40" s="54" t="s">
        <v>59</v>
      </c>
      <c r="C40" s="60"/>
      <c r="D40" s="60"/>
      <c r="E40" s="60"/>
    </row>
    <row r="41" spans="1:5" x14ac:dyDescent="0.2">
      <c r="A41" s="54" t="s">
        <v>60</v>
      </c>
      <c r="B41" s="54" t="s">
        <v>271</v>
      </c>
      <c r="C41" s="61">
        <v>20075391</v>
      </c>
      <c r="D41" s="60">
        <v>0</v>
      </c>
      <c r="E41" s="61">
        <v>20075391</v>
      </c>
    </row>
    <row r="42" spans="1:5" s="38" customFormat="1" x14ac:dyDescent="0.2">
      <c r="A42" s="57" t="s">
        <v>62</v>
      </c>
      <c r="B42" s="57" t="s">
        <v>272</v>
      </c>
      <c r="C42" s="61">
        <v>-20075392</v>
      </c>
      <c r="D42" s="60">
        <v>0</v>
      </c>
      <c r="E42" s="61">
        <v>-20075392</v>
      </c>
    </row>
    <row r="43" spans="1:5" s="38" customFormat="1" x14ac:dyDescent="0.2">
      <c r="A43" s="57"/>
      <c r="B43" s="57"/>
      <c r="C43"/>
      <c r="D43"/>
      <c r="E43"/>
    </row>
    <row r="44" spans="1:5" x14ac:dyDescent="0.2">
      <c r="A44" s="57"/>
      <c r="B44" s="57"/>
      <c r="C44" s="6"/>
      <c r="E44" s="6"/>
    </row>
    <row r="45" spans="1:5" x14ac:dyDescent="0.2">
      <c r="A45" s="57"/>
      <c r="B45" s="57"/>
      <c r="C45" s="6"/>
      <c r="E45" s="6"/>
    </row>
    <row r="46" spans="1:5" x14ac:dyDescent="0.2">
      <c r="A46" s="57"/>
      <c r="B46" s="57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275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304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278</v>
      </c>
      <c r="C8" s="6">
        <v>49858470</v>
      </c>
      <c r="D8" s="6">
        <v>-4815381</v>
      </c>
      <c r="E8" s="6">
        <v>45043089</v>
      </c>
    </row>
    <row r="9" spans="1:5" x14ac:dyDescent="0.2">
      <c r="A9" s="21" t="s">
        <v>10</v>
      </c>
      <c r="B9" s="21" t="s">
        <v>279</v>
      </c>
      <c r="C9" s="6">
        <v>2546922</v>
      </c>
      <c r="D9">
        <v>0</v>
      </c>
      <c r="E9" s="6">
        <v>2546922</v>
      </c>
    </row>
    <row r="10" spans="1:5" ht="25.5" x14ac:dyDescent="0.2">
      <c r="A10" s="43" t="s">
        <v>12</v>
      </c>
      <c r="B10" s="23" t="s">
        <v>13</v>
      </c>
      <c r="C10" s="6">
        <v>8370088</v>
      </c>
      <c r="D10">
        <v>0</v>
      </c>
      <c r="E10" s="6">
        <v>8370088</v>
      </c>
    </row>
    <row r="11" spans="1:5" x14ac:dyDescent="0.2">
      <c r="A11" s="21" t="s">
        <v>14</v>
      </c>
      <c r="B11" s="21" t="s">
        <v>15</v>
      </c>
      <c r="C11" s="6">
        <v>765020</v>
      </c>
      <c r="D11" s="6">
        <v>-355387</v>
      </c>
      <c r="E11" s="6">
        <v>409633</v>
      </c>
    </row>
    <row r="12" spans="1:5" x14ac:dyDescent="0.2">
      <c r="A12" s="21" t="s">
        <v>16</v>
      </c>
      <c r="B12" s="21" t="s">
        <v>280</v>
      </c>
      <c r="C12" s="6">
        <v>2234440</v>
      </c>
      <c r="D12" s="6">
        <v>-21584</v>
      </c>
      <c r="E12" s="6">
        <v>2212856</v>
      </c>
    </row>
    <row r="13" spans="1:5" x14ac:dyDescent="0.2">
      <c r="A13" s="21" t="s">
        <v>18</v>
      </c>
      <c r="B13" s="21" t="s">
        <v>19</v>
      </c>
      <c r="C13" s="6">
        <v>29510216</v>
      </c>
      <c r="D13" s="6">
        <v>-2629839</v>
      </c>
      <c r="E13" s="6">
        <v>26880377</v>
      </c>
    </row>
    <row r="14" spans="1:5" x14ac:dyDescent="0.2">
      <c r="A14" s="21" t="s">
        <v>20</v>
      </c>
      <c r="B14" s="21" t="s">
        <v>21</v>
      </c>
      <c r="C14" s="6">
        <v>58422</v>
      </c>
      <c r="D14" s="6">
        <v>-8444</v>
      </c>
      <c r="E14" s="6">
        <v>49978</v>
      </c>
    </row>
    <row r="15" spans="1:5" x14ac:dyDescent="0.2">
      <c r="A15" s="21" t="s">
        <v>22</v>
      </c>
      <c r="B15" s="21" t="s">
        <v>23</v>
      </c>
      <c r="C15" s="6">
        <v>165944</v>
      </c>
      <c r="D15" s="6">
        <v>-26171</v>
      </c>
      <c r="E15" s="6">
        <v>139773</v>
      </c>
    </row>
    <row r="16" spans="1:5" x14ac:dyDescent="0.2">
      <c r="A16" s="21" t="s">
        <v>24</v>
      </c>
      <c r="B16" s="21" t="s">
        <v>25</v>
      </c>
      <c r="C16" s="6">
        <v>765981</v>
      </c>
      <c r="D16" s="6">
        <v>-489209</v>
      </c>
      <c r="E16" s="6">
        <v>276772</v>
      </c>
    </row>
    <row r="17" spans="1:5" ht="25.5" x14ac:dyDescent="0.2">
      <c r="A17" s="43" t="s">
        <v>26</v>
      </c>
      <c r="B17" s="23" t="s">
        <v>247</v>
      </c>
      <c r="C17" s="6">
        <v>17389</v>
      </c>
      <c r="D17">
        <v>0</v>
      </c>
      <c r="E17" s="6">
        <v>17389</v>
      </c>
    </row>
    <row r="18" spans="1:5" x14ac:dyDescent="0.2">
      <c r="A18" s="21" t="s">
        <v>173</v>
      </c>
      <c r="B18" s="21" t="s">
        <v>258</v>
      </c>
      <c r="C18" s="6">
        <v>242634</v>
      </c>
      <c r="D18">
        <v>0</v>
      </c>
      <c r="E18" s="6">
        <v>242634</v>
      </c>
    </row>
    <row r="19" spans="1:5" x14ac:dyDescent="0.2">
      <c r="A19" s="21" t="s">
        <v>175</v>
      </c>
      <c r="B19" s="21" t="s">
        <v>248</v>
      </c>
      <c r="D19">
        <v>0</v>
      </c>
    </row>
    <row r="20" spans="1:5" x14ac:dyDescent="0.2">
      <c r="A20" s="21" t="s">
        <v>159</v>
      </c>
      <c r="B20" s="21" t="s">
        <v>27</v>
      </c>
      <c r="C20" s="6">
        <v>408234</v>
      </c>
      <c r="D20" s="6">
        <v>-145818</v>
      </c>
      <c r="E20" s="6">
        <v>262416</v>
      </c>
    </row>
    <row r="21" spans="1:5" x14ac:dyDescent="0.2">
      <c r="A21" s="21" t="s">
        <v>178</v>
      </c>
      <c r="B21" s="21" t="s">
        <v>259</v>
      </c>
      <c r="C21" s="6">
        <v>25148</v>
      </c>
      <c r="D21">
        <v>0</v>
      </c>
      <c r="E21" s="6">
        <v>25148</v>
      </c>
    </row>
    <row r="22" spans="1:5" x14ac:dyDescent="0.2">
      <c r="A22" s="21" t="s">
        <v>160</v>
      </c>
      <c r="B22" s="21" t="s">
        <v>29</v>
      </c>
      <c r="C22" s="6">
        <v>4367368</v>
      </c>
      <c r="D22" s="6">
        <v>-1047829</v>
      </c>
      <c r="E22" s="6">
        <v>3319539</v>
      </c>
    </row>
    <row r="23" spans="1:5" x14ac:dyDescent="0.2">
      <c r="A23" s="21" t="s">
        <v>161</v>
      </c>
      <c r="B23" s="21" t="s">
        <v>31</v>
      </c>
      <c r="C23" s="6">
        <v>380664</v>
      </c>
      <c r="D23" s="6">
        <v>-91100</v>
      </c>
      <c r="E23" s="6">
        <v>289564</v>
      </c>
    </row>
    <row r="24" spans="1:5" ht="25.5" x14ac:dyDescent="0.2">
      <c r="A24" s="43" t="s">
        <v>182</v>
      </c>
      <c r="B24" s="23" t="s">
        <v>260</v>
      </c>
      <c r="D24">
        <v>0</v>
      </c>
    </row>
    <row r="25" spans="1:5" x14ac:dyDescent="0.2">
      <c r="A25" s="21" t="s">
        <v>184</v>
      </c>
      <c r="B25" s="21" t="s">
        <v>136</v>
      </c>
      <c r="D25">
        <v>0</v>
      </c>
    </row>
    <row r="26" spans="1:5" x14ac:dyDescent="0.2">
      <c r="A26" s="21" t="s">
        <v>32</v>
      </c>
      <c r="B26" s="21" t="s">
        <v>33</v>
      </c>
      <c r="C26" s="6">
        <v>45043089</v>
      </c>
      <c r="D26">
        <v>0</v>
      </c>
      <c r="E26" s="6">
        <v>45043089</v>
      </c>
    </row>
    <row r="27" spans="1:5" x14ac:dyDescent="0.2">
      <c r="A27" s="21" t="s">
        <v>34</v>
      </c>
      <c r="B27" s="21" t="s">
        <v>281</v>
      </c>
      <c r="C27" s="6">
        <v>33064336</v>
      </c>
      <c r="D27">
        <v>0</v>
      </c>
      <c r="E27" s="6">
        <v>33064336</v>
      </c>
    </row>
    <row r="28" spans="1:5" x14ac:dyDescent="0.2">
      <c r="A28" s="21" t="s">
        <v>36</v>
      </c>
      <c r="B28" s="21" t="s">
        <v>262</v>
      </c>
      <c r="C28" s="6">
        <v>3808552</v>
      </c>
      <c r="D28">
        <v>0</v>
      </c>
      <c r="E28" s="6">
        <v>3808552</v>
      </c>
    </row>
    <row r="29" spans="1:5" x14ac:dyDescent="0.2">
      <c r="A29" s="21" t="s">
        <v>38</v>
      </c>
      <c r="B29" s="21" t="s">
        <v>263</v>
      </c>
      <c r="C29" s="6">
        <v>17688452</v>
      </c>
      <c r="D29">
        <v>0</v>
      </c>
      <c r="E29" s="6">
        <v>17688452</v>
      </c>
    </row>
    <row r="30" spans="1:5" x14ac:dyDescent="0.2">
      <c r="A30" s="21" t="s">
        <v>40</v>
      </c>
      <c r="B30" s="21" t="s">
        <v>264</v>
      </c>
      <c r="C30" s="6">
        <v>13250</v>
      </c>
      <c r="D30">
        <v>0</v>
      </c>
      <c r="E30" s="6">
        <v>13250</v>
      </c>
    </row>
    <row r="31" spans="1:5" x14ac:dyDescent="0.2">
      <c r="A31" s="21" t="s">
        <v>113</v>
      </c>
      <c r="B31" s="21" t="s">
        <v>265</v>
      </c>
      <c r="C31">
        <v>0</v>
      </c>
      <c r="D31">
        <v>0</v>
      </c>
      <c r="E31">
        <v>0</v>
      </c>
    </row>
    <row r="32" spans="1:5" x14ac:dyDescent="0.2">
      <c r="A32" s="21" t="s">
        <v>42</v>
      </c>
      <c r="B32" s="21" t="s">
        <v>266</v>
      </c>
      <c r="C32" s="6">
        <v>30139</v>
      </c>
      <c r="D32">
        <v>0</v>
      </c>
      <c r="E32" s="6">
        <v>30139</v>
      </c>
    </row>
    <row r="33" spans="1:5" x14ac:dyDescent="0.2">
      <c r="A33" s="21" t="s">
        <v>249</v>
      </c>
      <c r="B33" s="21" t="s">
        <v>267</v>
      </c>
      <c r="D33">
        <v>0</v>
      </c>
    </row>
    <row r="34" spans="1:5" ht="25.5" x14ac:dyDescent="0.2">
      <c r="A34" s="43" t="s">
        <v>250</v>
      </c>
      <c r="B34" s="23" t="s">
        <v>251</v>
      </c>
      <c r="D34">
        <v>0</v>
      </c>
    </row>
    <row r="35" spans="1:5" x14ac:dyDescent="0.2">
      <c r="A35" s="21" t="s">
        <v>46</v>
      </c>
      <c r="B35" s="21" t="s">
        <v>268</v>
      </c>
      <c r="C35" s="6">
        <v>292225</v>
      </c>
      <c r="D35">
        <v>0</v>
      </c>
      <c r="E35" s="6">
        <v>292225</v>
      </c>
    </row>
    <row r="36" spans="1:5" x14ac:dyDescent="0.2">
      <c r="A36" s="21" t="s">
        <v>48</v>
      </c>
      <c r="B36" s="21" t="s">
        <v>269</v>
      </c>
      <c r="C36" s="6">
        <v>248070</v>
      </c>
      <c r="D36">
        <v>0</v>
      </c>
      <c r="E36" s="6">
        <v>248070</v>
      </c>
    </row>
    <row r="37" spans="1:5" x14ac:dyDescent="0.2">
      <c r="A37" s="21" t="s">
        <v>122</v>
      </c>
      <c r="B37" s="21" t="s">
        <v>270</v>
      </c>
      <c r="C37" s="6">
        <v>10949460</v>
      </c>
      <c r="D37">
        <v>0</v>
      </c>
      <c r="E37" s="6">
        <v>10949460</v>
      </c>
    </row>
    <row r="38" spans="1:5" ht="25.5" x14ac:dyDescent="0.2">
      <c r="A38" s="43" t="s">
        <v>162</v>
      </c>
      <c r="B38" s="23" t="s">
        <v>252</v>
      </c>
      <c r="C38" s="6">
        <v>34188</v>
      </c>
      <c r="D38">
        <v>0</v>
      </c>
      <c r="E38" s="6">
        <v>34188</v>
      </c>
    </row>
    <row r="39" spans="1:5" x14ac:dyDescent="0.2">
      <c r="A39" s="21" t="s">
        <v>50</v>
      </c>
      <c r="B39" s="21" t="s">
        <v>51</v>
      </c>
      <c r="C39" s="6">
        <v>11978753</v>
      </c>
      <c r="D39">
        <v>0</v>
      </c>
      <c r="E39" s="6">
        <v>11978753</v>
      </c>
    </row>
    <row r="40" spans="1:5" x14ac:dyDescent="0.2">
      <c r="A40" s="21" t="s">
        <v>52</v>
      </c>
      <c r="B40" s="21" t="s">
        <v>53</v>
      </c>
      <c r="C40" s="6">
        <v>6950295</v>
      </c>
      <c r="D40">
        <v>0</v>
      </c>
      <c r="E40" s="6">
        <v>6950295</v>
      </c>
    </row>
    <row r="41" spans="1:5" x14ac:dyDescent="0.2">
      <c r="A41" s="21" t="s">
        <v>54</v>
      </c>
      <c r="B41" s="21" t="s">
        <v>55</v>
      </c>
      <c r="C41" s="6">
        <v>4241908</v>
      </c>
      <c r="D41">
        <v>0</v>
      </c>
      <c r="E41" s="6">
        <v>4241908</v>
      </c>
    </row>
    <row r="42" spans="1:5" s="38" customFormat="1" x14ac:dyDescent="0.2">
      <c r="A42" s="21" t="s">
        <v>56</v>
      </c>
      <c r="B42" s="21" t="s">
        <v>57</v>
      </c>
      <c r="C42" s="6">
        <v>786550</v>
      </c>
      <c r="D42">
        <v>0</v>
      </c>
      <c r="E42" s="6">
        <v>786550</v>
      </c>
    </row>
    <row r="43" spans="1:5" s="38" customFormat="1" x14ac:dyDescent="0.2">
      <c r="A43" s="21" t="s">
        <v>58</v>
      </c>
      <c r="B43" s="21" t="s">
        <v>59</v>
      </c>
      <c r="C43"/>
      <c r="D43"/>
      <c r="E43"/>
    </row>
    <row r="44" spans="1:5" x14ac:dyDescent="0.2">
      <c r="A44" s="21" t="s">
        <v>60</v>
      </c>
      <c r="B44" s="21" t="s">
        <v>271</v>
      </c>
      <c r="C44" s="6">
        <v>19213597</v>
      </c>
      <c r="D44">
        <v>0</v>
      </c>
      <c r="E44" s="6">
        <v>19213597</v>
      </c>
    </row>
    <row r="45" spans="1:5" x14ac:dyDescent="0.2">
      <c r="A45" s="21" t="s">
        <v>62</v>
      </c>
      <c r="B45" s="21" t="s">
        <v>272</v>
      </c>
      <c r="C45" s="6">
        <v>-19213597</v>
      </c>
      <c r="D45">
        <v>0</v>
      </c>
      <c r="E45" s="6">
        <v>-19213597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275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302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278</v>
      </c>
      <c r="C8" s="6">
        <v>42700500</v>
      </c>
      <c r="D8" s="6">
        <v>-4892970</v>
      </c>
      <c r="E8" s="6">
        <v>37807530</v>
      </c>
    </row>
    <row r="9" spans="1:5" x14ac:dyDescent="0.2">
      <c r="A9" s="21" t="s">
        <v>10</v>
      </c>
      <c r="B9" s="21" t="s">
        <v>279</v>
      </c>
      <c r="C9" s="6">
        <v>1834782</v>
      </c>
      <c r="D9">
        <v>0</v>
      </c>
      <c r="E9" s="6">
        <v>1834782</v>
      </c>
    </row>
    <row r="10" spans="1:5" ht="25.5" x14ac:dyDescent="0.2">
      <c r="A10" s="43" t="s">
        <v>12</v>
      </c>
      <c r="B10" s="23" t="s">
        <v>13</v>
      </c>
      <c r="C10" s="6">
        <v>6725013</v>
      </c>
      <c r="D10">
        <v>0</v>
      </c>
      <c r="E10" s="6">
        <v>6725013</v>
      </c>
    </row>
    <row r="11" spans="1:5" x14ac:dyDescent="0.2">
      <c r="A11" s="21" t="s">
        <v>14</v>
      </c>
      <c r="B11" s="21" t="s">
        <v>15</v>
      </c>
      <c r="C11" s="6">
        <v>713273</v>
      </c>
      <c r="D11" s="6">
        <v>-401735</v>
      </c>
      <c r="E11" s="6">
        <v>311538</v>
      </c>
    </row>
    <row r="12" spans="1:5" x14ac:dyDescent="0.2">
      <c r="A12" s="21" t="s">
        <v>16</v>
      </c>
      <c r="B12" s="21" t="s">
        <v>280</v>
      </c>
      <c r="C12" s="6">
        <v>1894530</v>
      </c>
      <c r="D12" s="6">
        <v>-32601</v>
      </c>
      <c r="E12" s="6">
        <v>1861929</v>
      </c>
    </row>
    <row r="13" spans="1:5" x14ac:dyDescent="0.2">
      <c r="A13" s="21" t="s">
        <v>18</v>
      </c>
      <c r="B13" s="21" t="s">
        <v>19</v>
      </c>
      <c r="C13" s="6">
        <v>25147920</v>
      </c>
      <c r="D13" s="6">
        <v>-2597010</v>
      </c>
      <c r="E13" s="6">
        <v>22550910</v>
      </c>
    </row>
    <row r="14" spans="1:5" x14ac:dyDescent="0.2">
      <c r="A14" s="21" t="s">
        <v>20</v>
      </c>
      <c r="B14" s="21" t="s">
        <v>21</v>
      </c>
      <c r="C14" s="6">
        <v>60897</v>
      </c>
      <c r="D14" s="6">
        <v>-8664</v>
      </c>
      <c r="E14" s="6">
        <v>52233</v>
      </c>
    </row>
    <row r="15" spans="1:5" x14ac:dyDescent="0.2">
      <c r="A15" s="21" t="s">
        <v>22</v>
      </c>
      <c r="B15" s="21" t="s">
        <v>23</v>
      </c>
      <c r="C15" s="6">
        <v>99960</v>
      </c>
      <c r="D15" s="6">
        <v>-25479</v>
      </c>
      <c r="E15" s="6">
        <v>74481</v>
      </c>
    </row>
    <row r="16" spans="1:5" x14ac:dyDescent="0.2">
      <c r="A16" s="21" t="s">
        <v>24</v>
      </c>
      <c r="B16" s="21" t="s">
        <v>25</v>
      </c>
      <c r="C16" s="6">
        <v>766053</v>
      </c>
      <c r="D16" s="6">
        <v>-489258</v>
      </c>
      <c r="E16" s="6">
        <v>276795</v>
      </c>
    </row>
    <row r="17" spans="1:5" ht="25.5" x14ac:dyDescent="0.2">
      <c r="A17" s="43" t="s">
        <v>26</v>
      </c>
      <c r="B17" s="23" t="s">
        <v>247</v>
      </c>
      <c r="C17" s="6">
        <v>23302</v>
      </c>
      <c r="D17">
        <v>0</v>
      </c>
      <c r="E17" s="6">
        <v>23302</v>
      </c>
    </row>
    <row r="18" spans="1:5" x14ac:dyDescent="0.2">
      <c r="A18" s="21" t="s">
        <v>173</v>
      </c>
      <c r="B18" s="21" t="s">
        <v>258</v>
      </c>
      <c r="C18" s="6">
        <v>242634</v>
      </c>
      <c r="D18">
        <v>0</v>
      </c>
      <c r="E18" s="6">
        <v>242634</v>
      </c>
    </row>
    <row r="19" spans="1:5" x14ac:dyDescent="0.2">
      <c r="A19" s="21" t="s">
        <v>175</v>
      </c>
      <c r="B19" s="21" t="s">
        <v>248</v>
      </c>
      <c r="D19">
        <v>0</v>
      </c>
    </row>
    <row r="20" spans="1:5" x14ac:dyDescent="0.2">
      <c r="A20" s="21" t="s">
        <v>159</v>
      </c>
      <c r="B20" s="21" t="s">
        <v>27</v>
      </c>
      <c r="C20" s="6">
        <v>416492</v>
      </c>
      <c r="D20" s="6">
        <v>-145818</v>
      </c>
      <c r="E20" s="6">
        <v>270674</v>
      </c>
    </row>
    <row r="21" spans="1:5" x14ac:dyDescent="0.2">
      <c r="A21" s="21" t="s">
        <v>178</v>
      </c>
      <c r="B21" s="21" t="s">
        <v>259</v>
      </c>
      <c r="C21" s="6">
        <v>25148</v>
      </c>
      <c r="D21">
        <v>0</v>
      </c>
      <c r="E21" s="6">
        <v>25148</v>
      </c>
    </row>
    <row r="22" spans="1:5" x14ac:dyDescent="0.2">
      <c r="A22" s="21" t="s">
        <v>160</v>
      </c>
      <c r="B22" s="21" t="s">
        <v>29</v>
      </c>
      <c r="C22" s="6">
        <v>4447220</v>
      </c>
      <c r="D22" s="6">
        <v>-1096803</v>
      </c>
      <c r="E22" s="6">
        <v>3350417</v>
      </c>
    </row>
    <row r="23" spans="1:5" x14ac:dyDescent="0.2">
      <c r="A23" s="21" t="s">
        <v>161</v>
      </c>
      <c r="B23" s="21" t="s">
        <v>31</v>
      </c>
      <c r="C23" s="6">
        <v>303276</v>
      </c>
      <c r="D23" s="6">
        <v>-95602</v>
      </c>
      <c r="E23" s="6">
        <v>207674</v>
      </c>
    </row>
    <row r="24" spans="1:5" ht="25.5" x14ac:dyDescent="0.2">
      <c r="A24" s="43" t="s">
        <v>182</v>
      </c>
      <c r="B24" s="23" t="s">
        <v>260</v>
      </c>
      <c r="D24">
        <v>0</v>
      </c>
    </row>
    <row r="25" spans="1:5" x14ac:dyDescent="0.2">
      <c r="A25" s="21" t="s">
        <v>184</v>
      </c>
      <c r="B25" s="21" t="s">
        <v>136</v>
      </c>
      <c r="D25">
        <v>0</v>
      </c>
    </row>
    <row r="26" spans="1:5" x14ac:dyDescent="0.2">
      <c r="A26" s="21" t="s">
        <v>32</v>
      </c>
      <c r="B26" s="21" t="s">
        <v>33</v>
      </c>
      <c r="C26" s="6">
        <v>37807530</v>
      </c>
      <c r="D26">
        <v>0</v>
      </c>
      <c r="E26" s="6">
        <v>37807530</v>
      </c>
    </row>
    <row r="27" spans="1:5" x14ac:dyDescent="0.2">
      <c r="A27" s="21" t="s">
        <v>34</v>
      </c>
      <c r="B27" s="21" t="s">
        <v>281</v>
      </c>
      <c r="C27" s="6">
        <v>25887316</v>
      </c>
      <c r="D27">
        <v>0</v>
      </c>
      <c r="E27" s="6">
        <v>25887316</v>
      </c>
    </row>
    <row r="28" spans="1:5" x14ac:dyDescent="0.2">
      <c r="A28" s="21" t="s">
        <v>36</v>
      </c>
      <c r="B28" s="21" t="s">
        <v>262</v>
      </c>
      <c r="C28" s="6">
        <v>4461174</v>
      </c>
      <c r="D28">
        <v>0</v>
      </c>
      <c r="E28" s="6">
        <v>4461174</v>
      </c>
    </row>
    <row r="29" spans="1:5" x14ac:dyDescent="0.2">
      <c r="A29" s="21" t="s">
        <v>38</v>
      </c>
      <c r="B29" s="21" t="s">
        <v>263</v>
      </c>
      <c r="C29" s="6">
        <v>15686054</v>
      </c>
      <c r="D29">
        <v>0</v>
      </c>
      <c r="E29" s="6">
        <v>15686054</v>
      </c>
    </row>
    <row r="30" spans="1:5" x14ac:dyDescent="0.2">
      <c r="A30" s="21" t="s">
        <v>40</v>
      </c>
      <c r="B30" s="21" t="s">
        <v>264</v>
      </c>
      <c r="C30" s="6">
        <v>8322</v>
      </c>
      <c r="D30">
        <v>0</v>
      </c>
      <c r="E30" s="6">
        <v>8322</v>
      </c>
    </row>
    <row r="31" spans="1:5" x14ac:dyDescent="0.2">
      <c r="A31" s="21" t="s">
        <v>113</v>
      </c>
      <c r="B31" s="21" t="s">
        <v>265</v>
      </c>
      <c r="C31">
        <v>0</v>
      </c>
      <c r="D31">
        <v>0</v>
      </c>
      <c r="E31">
        <v>0</v>
      </c>
    </row>
    <row r="32" spans="1:5" x14ac:dyDescent="0.2">
      <c r="A32" s="21" t="s">
        <v>42</v>
      </c>
      <c r="B32" s="21" t="s">
        <v>266</v>
      </c>
      <c r="C32" s="6">
        <v>30139</v>
      </c>
      <c r="D32">
        <v>0</v>
      </c>
      <c r="E32" s="6">
        <v>30139</v>
      </c>
    </row>
    <row r="33" spans="1:5" x14ac:dyDescent="0.2">
      <c r="A33" s="21" t="s">
        <v>249</v>
      </c>
      <c r="B33" s="21" t="s">
        <v>267</v>
      </c>
      <c r="D33">
        <v>0</v>
      </c>
    </row>
    <row r="34" spans="1:5" ht="25.5" x14ac:dyDescent="0.2">
      <c r="A34" s="43" t="s">
        <v>250</v>
      </c>
      <c r="B34" s="23" t="s">
        <v>251</v>
      </c>
      <c r="D34">
        <v>0</v>
      </c>
    </row>
    <row r="35" spans="1:5" x14ac:dyDescent="0.2">
      <c r="A35" s="21" t="s">
        <v>46</v>
      </c>
      <c r="B35" s="21" t="s">
        <v>268</v>
      </c>
      <c r="C35" s="6">
        <v>271721</v>
      </c>
      <c r="D35">
        <v>0</v>
      </c>
      <c r="E35" s="6">
        <v>271721</v>
      </c>
    </row>
    <row r="36" spans="1:5" x14ac:dyDescent="0.2">
      <c r="A36" s="21" t="s">
        <v>48</v>
      </c>
      <c r="B36" s="21" t="s">
        <v>269</v>
      </c>
      <c r="C36" s="6">
        <v>218508</v>
      </c>
      <c r="D36">
        <v>0</v>
      </c>
      <c r="E36" s="6">
        <v>218508</v>
      </c>
    </row>
    <row r="37" spans="1:5" x14ac:dyDescent="0.2">
      <c r="A37" s="21" t="s">
        <v>122</v>
      </c>
      <c r="B37" s="21" t="s">
        <v>270</v>
      </c>
      <c r="C37" s="6">
        <v>5177210</v>
      </c>
      <c r="D37">
        <v>0</v>
      </c>
      <c r="E37" s="6">
        <v>5177210</v>
      </c>
    </row>
    <row r="38" spans="1:5" ht="25.5" x14ac:dyDescent="0.2">
      <c r="A38" s="43" t="s">
        <v>162</v>
      </c>
      <c r="B38" s="23" t="s">
        <v>252</v>
      </c>
      <c r="C38" s="6">
        <v>34188</v>
      </c>
      <c r="D38">
        <v>0</v>
      </c>
      <c r="E38" s="6">
        <v>34188</v>
      </c>
    </row>
    <row r="39" spans="1:5" x14ac:dyDescent="0.2">
      <c r="A39" s="21" t="s">
        <v>50</v>
      </c>
      <c r="B39" s="21" t="s">
        <v>51</v>
      </c>
      <c r="C39" s="6">
        <v>11920214</v>
      </c>
      <c r="D39">
        <v>0</v>
      </c>
      <c r="E39" s="6">
        <v>11920214</v>
      </c>
    </row>
    <row r="40" spans="1:5" x14ac:dyDescent="0.2">
      <c r="A40" s="21" t="s">
        <v>52</v>
      </c>
      <c r="B40" s="21" t="s">
        <v>53</v>
      </c>
      <c r="C40" s="6">
        <v>6950295</v>
      </c>
      <c r="D40">
        <v>0</v>
      </c>
      <c r="E40" s="6">
        <v>6950295</v>
      </c>
    </row>
    <row r="41" spans="1:5" x14ac:dyDescent="0.2">
      <c r="A41" s="21" t="s">
        <v>54</v>
      </c>
      <c r="B41" s="21" t="s">
        <v>55</v>
      </c>
      <c r="C41" s="6">
        <v>3201248</v>
      </c>
      <c r="D41">
        <v>0</v>
      </c>
      <c r="E41" s="6">
        <v>3201248</v>
      </c>
    </row>
    <row r="42" spans="1:5" s="38" customFormat="1" x14ac:dyDescent="0.2">
      <c r="A42" s="21" t="s">
        <v>56</v>
      </c>
      <c r="B42" s="21" t="s">
        <v>57</v>
      </c>
      <c r="C42" s="6">
        <v>1768671</v>
      </c>
      <c r="D42">
        <v>0</v>
      </c>
      <c r="E42" s="6">
        <v>1768671</v>
      </c>
    </row>
    <row r="43" spans="1:5" s="38" customFormat="1" x14ac:dyDescent="0.2">
      <c r="A43" s="21" t="s">
        <v>58</v>
      </c>
      <c r="B43" s="21" t="s">
        <v>59</v>
      </c>
      <c r="C43"/>
      <c r="D43"/>
      <c r="E43"/>
    </row>
    <row r="44" spans="1:5" x14ac:dyDescent="0.2">
      <c r="A44" s="21" t="s">
        <v>60</v>
      </c>
      <c r="B44" s="21" t="s">
        <v>271</v>
      </c>
      <c r="C44" s="6">
        <v>19718395</v>
      </c>
      <c r="D44">
        <v>0</v>
      </c>
      <c r="E44" s="6">
        <v>19718395</v>
      </c>
    </row>
    <row r="45" spans="1:5" x14ac:dyDescent="0.2">
      <c r="A45" s="21" t="s">
        <v>62</v>
      </c>
      <c r="B45" s="21" t="s">
        <v>272</v>
      </c>
      <c r="C45" s="6">
        <v>-19718395</v>
      </c>
      <c r="D45">
        <v>0</v>
      </c>
      <c r="E45" s="6">
        <v>-19718395</v>
      </c>
    </row>
    <row r="46" spans="1:5" x14ac:dyDescent="0.2">
      <c r="A46" s="21"/>
      <c r="B46" s="21"/>
      <c r="C46" s="42"/>
      <c r="D46" s="42"/>
      <c r="E46" s="42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275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297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278</v>
      </c>
      <c r="C8" s="6">
        <v>40238251</v>
      </c>
      <c r="D8" s="6">
        <v>-4887861</v>
      </c>
      <c r="E8" s="6">
        <v>35350390</v>
      </c>
    </row>
    <row r="9" spans="1:5" x14ac:dyDescent="0.2">
      <c r="A9" s="21" t="s">
        <v>10</v>
      </c>
      <c r="B9" s="21" t="s">
        <v>279</v>
      </c>
      <c r="C9" s="6">
        <v>2143896</v>
      </c>
      <c r="D9" s="6">
        <v>0</v>
      </c>
      <c r="E9" s="6">
        <v>2143896</v>
      </c>
    </row>
    <row r="10" spans="1:5" ht="25.5" x14ac:dyDescent="0.2">
      <c r="A10" s="43" t="s">
        <v>12</v>
      </c>
      <c r="B10" s="23" t="s">
        <v>13</v>
      </c>
      <c r="C10" s="6">
        <v>8231541</v>
      </c>
      <c r="D10" s="6">
        <v>0</v>
      </c>
      <c r="E10" s="6">
        <v>8231541</v>
      </c>
    </row>
    <row r="11" spans="1:5" x14ac:dyDescent="0.2">
      <c r="A11" s="21" t="s">
        <v>14</v>
      </c>
      <c r="B11" s="21" t="s">
        <v>15</v>
      </c>
      <c r="C11" s="6">
        <v>661834</v>
      </c>
      <c r="D11" s="6">
        <v>-401614</v>
      </c>
      <c r="E11" s="6">
        <v>260220</v>
      </c>
    </row>
    <row r="12" spans="1:5" x14ac:dyDescent="0.2">
      <c r="A12" s="21" t="s">
        <v>16</v>
      </c>
      <c r="B12" s="21" t="s">
        <v>280</v>
      </c>
      <c r="C12" s="6">
        <v>944361</v>
      </c>
      <c r="D12" s="6">
        <v>-33971</v>
      </c>
      <c r="E12" s="6">
        <v>910390</v>
      </c>
    </row>
    <row r="13" spans="1:5" x14ac:dyDescent="0.2">
      <c r="A13" s="21" t="s">
        <v>18</v>
      </c>
      <c r="B13" s="21" t="s">
        <v>19</v>
      </c>
      <c r="C13" s="6">
        <v>21368044</v>
      </c>
      <c r="D13" s="6">
        <v>-2580649</v>
      </c>
      <c r="E13" s="6">
        <v>18787395</v>
      </c>
    </row>
    <row r="14" spans="1:5" x14ac:dyDescent="0.2">
      <c r="A14" s="21" t="s">
        <v>20</v>
      </c>
      <c r="B14" s="21" t="s">
        <v>21</v>
      </c>
      <c r="C14" s="6">
        <v>72215</v>
      </c>
      <c r="D14" s="6">
        <v>-5102</v>
      </c>
      <c r="E14" s="6">
        <v>67113</v>
      </c>
    </row>
    <row r="15" spans="1:5" x14ac:dyDescent="0.2">
      <c r="A15" s="21" t="s">
        <v>22</v>
      </c>
      <c r="B15" s="21" t="s">
        <v>23</v>
      </c>
      <c r="C15" s="6">
        <v>103971</v>
      </c>
      <c r="D15" s="6">
        <v>-19424</v>
      </c>
      <c r="E15" s="6">
        <v>84547</v>
      </c>
    </row>
    <row r="16" spans="1:5" x14ac:dyDescent="0.2">
      <c r="A16" s="21" t="s">
        <v>24</v>
      </c>
      <c r="B16" s="21" t="s">
        <v>25</v>
      </c>
      <c r="C16" s="6">
        <v>1399959</v>
      </c>
      <c r="D16" s="6">
        <v>-487353</v>
      </c>
      <c r="E16" s="6">
        <v>912606</v>
      </c>
    </row>
    <row r="17" spans="1:5" ht="25.5" x14ac:dyDescent="0.2">
      <c r="A17" s="43" t="s">
        <v>26</v>
      </c>
      <c r="B17" s="23" t="s">
        <v>247</v>
      </c>
      <c r="C17" s="6">
        <v>8425</v>
      </c>
      <c r="D17" s="6">
        <v>0</v>
      </c>
      <c r="E17" s="6">
        <v>8425</v>
      </c>
    </row>
    <row r="18" spans="1:5" x14ac:dyDescent="0.2">
      <c r="A18" s="21" t="s">
        <v>173</v>
      </c>
      <c r="B18" s="21" t="s">
        <v>258</v>
      </c>
      <c r="C18" s="6">
        <v>205780</v>
      </c>
      <c r="D18" s="6">
        <v>0</v>
      </c>
      <c r="E18" s="6">
        <v>205780</v>
      </c>
    </row>
    <row r="19" spans="1:5" x14ac:dyDescent="0.2">
      <c r="A19" s="21" t="s">
        <v>175</v>
      </c>
      <c r="B19" s="21" t="s">
        <v>248</v>
      </c>
      <c r="C19" s="6">
        <v>0</v>
      </c>
      <c r="D19" s="6">
        <v>0</v>
      </c>
      <c r="E19" s="6">
        <v>0</v>
      </c>
    </row>
    <row r="20" spans="1:5" x14ac:dyDescent="0.2">
      <c r="A20" s="21" t="s">
        <v>159</v>
      </c>
      <c r="B20" s="21" t="s">
        <v>27</v>
      </c>
      <c r="C20" s="6">
        <v>352933</v>
      </c>
      <c r="D20" s="6">
        <v>-145819</v>
      </c>
      <c r="E20" s="6">
        <v>207114</v>
      </c>
    </row>
    <row r="21" spans="1:5" x14ac:dyDescent="0.2">
      <c r="A21" s="21" t="s">
        <v>178</v>
      </c>
      <c r="B21" s="21" t="s">
        <v>259</v>
      </c>
      <c r="C21" s="6">
        <v>25148</v>
      </c>
      <c r="D21" s="6">
        <v>0</v>
      </c>
      <c r="E21" s="6">
        <v>25148</v>
      </c>
    </row>
    <row r="22" spans="1:5" x14ac:dyDescent="0.2">
      <c r="A22" s="21" t="s">
        <v>160</v>
      </c>
      <c r="B22" s="21" t="s">
        <v>29</v>
      </c>
      <c r="C22" s="6">
        <v>4366955</v>
      </c>
      <c r="D22" s="6">
        <v>-1101615</v>
      </c>
      <c r="E22" s="6">
        <v>3265340</v>
      </c>
    </row>
    <row r="23" spans="1:5" x14ac:dyDescent="0.2">
      <c r="A23" s="21" t="s">
        <v>161</v>
      </c>
      <c r="B23" s="21" t="s">
        <v>31</v>
      </c>
      <c r="C23" s="6">
        <v>353189</v>
      </c>
      <c r="D23" s="6">
        <v>-112314</v>
      </c>
      <c r="E23" s="6">
        <v>240875</v>
      </c>
    </row>
    <row r="24" spans="1:5" ht="25.5" x14ac:dyDescent="0.2">
      <c r="A24" s="43" t="s">
        <v>182</v>
      </c>
      <c r="B24" s="23" t="s">
        <v>260</v>
      </c>
      <c r="C24" s="6">
        <v>0</v>
      </c>
      <c r="D24" s="6">
        <v>0</v>
      </c>
      <c r="E24" s="6">
        <v>0</v>
      </c>
    </row>
    <row r="25" spans="1:5" x14ac:dyDescent="0.2">
      <c r="A25" s="21" t="s">
        <v>184</v>
      </c>
      <c r="B25" s="21" t="s">
        <v>136</v>
      </c>
      <c r="C25" s="46">
        <v>0</v>
      </c>
      <c r="D25" s="46">
        <v>0</v>
      </c>
      <c r="E25" s="46">
        <v>0</v>
      </c>
    </row>
    <row r="26" spans="1:5" x14ac:dyDescent="0.2">
      <c r="A26" s="21" t="s">
        <v>32</v>
      </c>
      <c r="B26" s="21" t="s">
        <v>33</v>
      </c>
      <c r="C26" s="6">
        <v>35350390</v>
      </c>
      <c r="D26" s="45">
        <v>0</v>
      </c>
      <c r="E26" s="6">
        <v>35350390</v>
      </c>
    </row>
    <row r="27" spans="1:5" x14ac:dyDescent="0.2">
      <c r="A27" s="21" t="s">
        <v>34</v>
      </c>
      <c r="B27" s="21" t="s">
        <v>281</v>
      </c>
      <c r="C27" s="6">
        <v>23569687</v>
      </c>
      <c r="D27" s="45">
        <v>0</v>
      </c>
      <c r="E27" s="6">
        <v>23569687</v>
      </c>
    </row>
    <row r="28" spans="1:5" x14ac:dyDescent="0.2">
      <c r="A28" s="21" t="s">
        <v>36</v>
      </c>
      <c r="B28" s="21" t="s">
        <v>262</v>
      </c>
      <c r="C28" s="6">
        <v>2295896</v>
      </c>
      <c r="D28" s="45">
        <v>0</v>
      </c>
      <c r="E28" s="6">
        <v>2295896</v>
      </c>
    </row>
    <row r="29" spans="1:5" x14ac:dyDescent="0.2">
      <c r="A29" s="21" t="s">
        <v>38</v>
      </c>
      <c r="B29" s="21" t="s">
        <v>263</v>
      </c>
      <c r="C29" s="6">
        <v>20540932</v>
      </c>
      <c r="D29" s="45">
        <v>0</v>
      </c>
      <c r="E29" s="6">
        <v>20540932</v>
      </c>
    </row>
    <row r="30" spans="1:5" x14ac:dyDescent="0.2">
      <c r="A30" s="21" t="s">
        <v>40</v>
      </c>
      <c r="B30" s="21" t="s">
        <v>264</v>
      </c>
      <c r="C30" s="6">
        <v>6626</v>
      </c>
      <c r="D30" s="45">
        <v>0</v>
      </c>
      <c r="E30" s="6">
        <v>6626</v>
      </c>
    </row>
    <row r="31" spans="1:5" x14ac:dyDescent="0.2">
      <c r="A31" s="21" t="s">
        <v>113</v>
      </c>
      <c r="B31" s="21" t="s">
        <v>265</v>
      </c>
      <c r="C31" s="45">
        <v>0</v>
      </c>
      <c r="D31" s="45">
        <v>0</v>
      </c>
      <c r="E31" s="45">
        <v>0</v>
      </c>
    </row>
    <row r="32" spans="1:5" x14ac:dyDescent="0.2">
      <c r="A32" s="21" t="s">
        <v>42</v>
      </c>
      <c r="B32" s="21" t="s">
        <v>266</v>
      </c>
      <c r="C32" s="6">
        <v>30139</v>
      </c>
      <c r="D32" s="45">
        <v>0</v>
      </c>
      <c r="E32" s="6">
        <v>30139</v>
      </c>
    </row>
    <row r="33" spans="1:5" x14ac:dyDescent="0.2">
      <c r="A33" s="21" t="s">
        <v>249</v>
      </c>
      <c r="B33" s="21" t="s">
        <v>267</v>
      </c>
      <c r="C33" s="6">
        <v>0</v>
      </c>
      <c r="D33" s="45">
        <v>0</v>
      </c>
      <c r="E33" s="6">
        <v>0</v>
      </c>
    </row>
    <row r="34" spans="1:5" ht="25.5" x14ac:dyDescent="0.2">
      <c r="A34" s="43" t="s">
        <v>250</v>
      </c>
      <c r="B34" s="23" t="s">
        <v>301</v>
      </c>
      <c r="C34" s="6">
        <v>0</v>
      </c>
      <c r="D34" s="45">
        <v>0</v>
      </c>
      <c r="E34" s="6">
        <v>0</v>
      </c>
    </row>
    <row r="35" spans="1:5" x14ac:dyDescent="0.2">
      <c r="A35" s="21" t="s">
        <v>46</v>
      </c>
      <c r="B35" s="21" t="s">
        <v>268</v>
      </c>
      <c r="C35" s="6">
        <v>209249</v>
      </c>
      <c r="D35" s="45">
        <v>0</v>
      </c>
      <c r="E35" s="6">
        <v>209249</v>
      </c>
    </row>
    <row r="36" spans="1:5" x14ac:dyDescent="0.2">
      <c r="A36" s="21" t="s">
        <v>48</v>
      </c>
      <c r="B36" s="21" t="s">
        <v>269</v>
      </c>
      <c r="C36" s="6">
        <v>196449</v>
      </c>
      <c r="D36" s="45">
        <v>0</v>
      </c>
      <c r="E36" s="6">
        <v>196449</v>
      </c>
    </row>
    <row r="37" spans="1:5" x14ac:dyDescent="0.2">
      <c r="A37" s="21" t="s">
        <v>122</v>
      </c>
      <c r="B37" s="21" t="s">
        <v>270</v>
      </c>
      <c r="C37" s="6">
        <v>256208</v>
      </c>
      <c r="D37" s="45">
        <v>0</v>
      </c>
      <c r="E37" s="6">
        <v>256208</v>
      </c>
    </row>
    <row r="38" spans="1:5" ht="25.5" x14ac:dyDescent="0.2">
      <c r="A38" s="43" t="s">
        <v>162</v>
      </c>
      <c r="B38" s="23" t="s">
        <v>252</v>
      </c>
      <c r="C38" s="6">
        <v>34188</v>
      </c>
      <c r="D38" s="45">
        <v>0</v>
      </c>
      <c r="E38" s="6">
        <v>34188</v>
      </c>
    </row>
    <row r="39" spans="1:5" x14ac:dyDescent="0.2">
      <c r="A39" s="21" t="s">
        <v>50</v>
      </c>
      <c r="B39" s="21" t="s">
        <v>51</v>
      </c>
      <c r="C39" s="6">
        <v>11780703</v>
      </c>
      <c r="D39" s="45">
        <v>0</v>
      </c>
      <c r="E39" s="6">
        <v>11780703</v>
      </c>
    </row>
    <row r="40" spans="1:5" x14ac:dyDescent="0.2">
      <c r="A40" s="21" t="s">
        <v>52</v>
      </c>
      <c r="B40" s="21" t="s">
        <v>53</v>
      </c>
      <c r="C40" s="6">
        <v>6950295</v>
      </c>
      <c r="D40" s="45">
        <v>0</v>
      </c>
      <c r="E40" s="6">
        <v>6950295</v>
      </c>
    </row>
    <row r="41" spans="1:5" x14ac:dyDescent="0.2">
      <c r="A41" s="21" t="s">
        <v>54</v>
      </c>
      <c r="B41" s="21" t="s">
        <v>55</v>
      </c>
      <c r="C41" s="6">
        <v>3766809</v>
      </c>
      <c r="D41" s="45">
        <v>0</v>
      </c>
      <c r="E41" s="6">
        <v>3766809</v>
      </c>
    </row>
    <row r="42" spans="1:5" s="38" customFormat="1" x14ac:dyDescent="0.2">
      <c r="A42" s="21" t="s">
        <v>56</v>
      </c>
      <c r="B42" s="21" t="s">
        <v>57</v>
      </c>
      <c r="C42" s="6">
        <v>1063599</v>
      </c>
      <c r="D42" s="45">
        <v>0</v>
      </c>
      <c r="E42" s="6">
        <v>1063599</v>
      </c>
    </row>
    <row r="43" spans="1:5" s="38" customFormat="1" x14ac:dyDescent="0.2">
      <c r="A43" s="21" t="s">
        <v>58</v>
      </c>
      <c r="B43" s="21" t="s">
        <v>59</v>
      </c>
      <c r="C43" s="47"/>
      <c r="D43" s="45"/>
      <c r="E43" s="47"/>
    </row>
    <row r="44" spans="1:5" x14ac:dyDescent="0.2">
      <c r="A44" s="21" t="s">
        <v>60</v>
      </c>
      <c r="B44" s="21" t="s">
        <v>271</v>
      </c>
      <c r="C44" s="6">
        <v>19542311</v>
      </c>
      <c r="D44" s="45">
        <v>0</v>
      </c>
      <c r="E44" s="6">
        <v>19542311</v>
      </c>
    </row>
    <row r="45" spans="1:5" x14ac:dyDescent="0.2">
      <c r="A45" s="21" t="s">
        <v>62</v>
      </c>
      <c r="B45" s="21" t="s">
        <v>272</v>
      </c>
      <c r="C45" s="6">
        <v>-19542311</v>
      </c>
      <c r="D45" s="45">
        <v>0</v>
      </c>
      <c r="E45" s="6">
        <v>-19542311</v>
      </c>
    </row>
    <row r="46" spans="1:5" x14ac:dyDescent="0.2">
      <c r="A46" s="21"/>
      <c r="B46" s="21"/>
      <c r="C46" s="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275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276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278</v>
      </c>
      <c r="C8" s="22">
        <v>35810253</v>
      </c>
      <c r="D8" s="22">
        <v>-4681413</v>
      </c>
      <c r="E8" s="22">
        <v>31128840</v>
      </c>
    </row>
    <row r="9" spans="1:5" x14ac:dyDescent="0.2">
      <c r="A9" s="21" t="s">
        <v>10</v>
      </c>
      <c r="B9" s="21" t="s">
        <v>279</v>
      </c>
      <c r="C9" s="22">
        <v>2057558</v>
      </c>
      <c r="D9" s="22">
        <v>0</v>
      </c>
      <c r="E9" s="22">
        <v>2057558</v>
      </c>
    </row>
    <row r="10" spans="1:5" ht="25.5" x14ac:dyDescent="0.2">
      <c r="A10" s="43" t="s">
        <v>12</v>
      </c>
      <c r="B10" s="23" t="s">
        <v>13</v>
      </c>
      <c r="C10" s="22">
        <v>7746173</v>
      </c>
      <c r="D10" s="22">
        <v>0</v>
      </c>
      <c r="E10" s="22">
        <v>7746173</v>
      </c>
    </row>
    <row r="11" spans="1:5" x14ac:dyDescent="0.2">
      <c r="A11" s="21" t="s">
        <v>14</v>
      </c>
      <c r="B11" s="21" t="s">
        <v>15</v>
      </c>
      <c r="C11" s="22">
        <v>632402</v>
      </c>
      <c r="D11" s="22">
        <v>-389900</v>
      </c>
      <c r="E11" s="22">
        <v>242502</v>
      </c>
    </row>
    <row r="12" spans="1:5" x14ac:dyDescent="0.2">
      <c r="A12" s="21" t="s">
        <v>16</v>
      </c>
      <c r="B12" s="21" t="s">
        <v>280</v>
      </c>
      <c r="C12" s="22">
        <v>2133006</v>
      </c>
      <c r="D12" s="22">
        <v>-43009</v>
      </c>
      <c r="E12" s="22">
        <v>2089997</v>
      </c>
    </row>
    <row r="13" spans="1:5" x14ac:dyDescent="0.2">
      <c r="A13" s="21" t="s">
        <v>18</v>
      </c>
      <c r="B13" s="21" t="s">
        <v>19</v>
      </c>
      <c r="C13" s="22">
        <v>17113777</v>
      </c>
      <c r="D13" s="22">
        <v>-2500110</v>
      </c>
      <c r="E13" s="22">
        <v>14613667</v>
      </c>
    </row>
    <row r="14" spans="1:5" x14ac:dyDescent="0.2">
      <c r="A14" s="21" t="s">
        <v>20</v>
      </c>
      <c r="B14" s="21" t="s">
        <v>21</v>
      </c>
      <c r="C14" s="22">
        <v>82617</v>
      </c>
      <c r="D14" s="22">
        <v>-5220</v>
      </c>
      <c r="E14" s="22">
        <v>77397</v>
      </c>
    </row>
    <row r="15" spans="1:5" x14ac:dyDescent="0.2">
      <c r="A15" s="21" t="s">
        <v>22</v>
      </c>
      <c r="B15" s="21" t="s">
        <v>23</v>
      </c>
      <c r="C15" s="22">
        <v>203132</v>
      </c>
      <c r="D15" s="22">
        <v>-24565</v>
      </c>
      <c r="E15" s="22">
        <v>178567</v>
      </c>
    </row>
    <row r="16" spans="1:5" x14ac:dyDescent="0.2">
      <c r="A16" s="21" t="s">
        <v>24</v>
      </c>
      <c r="B16" s="21" t="s">
        <v>25</v>
      </c>
      <c r="C16" s="22">
        <v>1125792</v>
      </c>
      <c r="D16" s="22">
        <v>-589469</v>
      </c>
      <c r="E16" s="22">
        <v>536323</v>
      </c>
    </row>
    <row r="17" spans="1:5" ht="25.5" x14ac:dyDescent="0.2">
      <c r="A17" s="43" t="s">
        <v>26</v>
      </c>
      <c r="B17" s="23" t="s">
        <v>247</v>
      </c>
      <c r="C17" s="21"/>
      <c r="D17" s="21"/>
      <c r="E17" s="21"/>
    </row>
    <row r="18" spans="1:5" x14ac:dyDescent="0.2">
      <c r="A18" s="21" t="s">
        <v>173</v>
      </c>
      <c r="B18" s="21" t="s">
        <v>258</v>
      </c>
      <c r="C18" s="22">
        <v>150499</v>
      </c>
      <c r="D18" s="22">
        <v>0</v>
      </c>
      <c r="E18" s="22">
        <v>150499</v>
      </c>
    </row>
    <row r="19" spans="1:5" x14ac:dyDescent="0.2">
      <c r="A19" s="21" t="s">
        <v>175</v>
      </c>
      <c r="B19" s="21" t="s">
        <v>248</v>
      </c>
      <c r="C19" s="21"/>
      <c r="D19" s="21"/>
      <c r="E19" s="21"/>
    </row>
    <row r="20" spans="1:5" x14ac:dyDescent="0.2">
      <c r="A20" s="21" t="s">
        <v>159</v>
      </c>
      <c r="B20" s="21" t="s">
        <v>27</v>
      </c>
      <c r="C20" s="22">
        <v>295543</v>
      </c>
      <c r="D20" s="22">
        <v>-98796</v>
      </c>
      <c r="E20" s="22">
        <v>196747</v>
      </c>
    </row>
    <row r="21" spans="1:5" x14ac:dyDescent="0.2">
      <c r="A21" s="21" t="s">
        <v>178</v>
      </c>
      <c r="B21" s="21" t="s">
        <v>259</v>
      </c>
      <c r="C21" s="22">
        <v>41526</v>
      </c>
      <c r="D21" s="22">
        <v>0</v>
      </c>
      <c r="E21" s="22">
        <v>41526</v>
      </c>
    </row>
    <row r="22" spans="1:5" x14ac:dyDescent="0.2">
      <c r="A22" s="21" t="s">
        <v>160</v>
      </c>
      <c r="B22" s="21" t="s">
        <v>29</v>
      </c>
      <c r="C22" s="22">
        <v>3876445</v>
      </c>
      <c r="D22" s="22">
        <v>-952163</v>
      </c>
      <c r="E22" s="22">
        <v>2924282</v>
      </c>
    </row>
    <row r="23" spans="1:5" x14ac:dyDescent="0.2">
      <c r="A23" s="21" t="s">
        <v>161</v>
      </c>
      <c r="B23" s="21" t="s">
        <v>31</v>
      </c>
      <c r="C23" s="22">
        <v>350122</v>
      </c>
      <c r="D23" s="22">
        <v>-78181</v>
      </c>
      <c r="E23" s="22">
        <v>271941</v>
      </c>
    </row>
    <row r="24" spans="1:5" ht="25.5" x14ac:dyDescent="0.2">
      <c r="A24" s="43" t="s">
        <v>182</v>
      </c>
      <c r="B24" s="23" t="s">
        <v>260</v>
      </c>
      <c r="C24" s="22">
        <v>1661</v>
      </c>
      <c r="D24" s="22">
        <v>0</v>
      </c>
      <c r="E24" s="22">
        <v>1661</v>
      </c>
    </row>
    <row r="25" spans="1:5" x14ac:dyDescent="0.2">
      <c r="A25" s="21" t="s">
        <v>184</v>
      </c>
      <c r="B25" s="21" t="s">
        <v>136</v>
      </c>
      <c r="C25" s="21"/>
      <c r="D25" s="21"/>
      <c r="E25" s="21"/>
    </row>
    <row r="26" spans="1:5" x14ac:dyDescent="0.2">
      <c r="A26" s="21" t="s">
        <v>32</v>
      </c>
      <c r="B26" s="21" t="s">
        <v>33</v>
      </c>
      <c r="C26" s="22">
        <v>31128840</v>
      </c>
      <c r="D26" s="22">
        <v>0</v>
      </c>
      <c r="E26" s="22">
        <v>31128840</v>
      </c>
    </row>
    <row r="27" spans="1:5" x14ac:dyDescent="0.2">
      <c r="A27" s="21" t="s">
        <v>34</v>
      </c>
      <c r="B27" s="21" t="s">
        <v>281</v>
      </c>
      <c r="C27" s="22">
        <v>20588089</v>
      </c>
      <c r="D27" s="22">
        <v>0</v>
      </c>
      <c r="E27" s="22">
        <v>20588089</v>
      </c>
    </row>
    <row r="28" spans="1:5" x14ac:dyDescent="0.2">
      <c r="A28" s="21" t="s">
        <v>36</v>
      </c>
      <c r="B28" s="21" t="s">
        <v>262</v>
      </c>
      <c r="C28" s="22">
        <v>1891671</v>
      </c>
      <c r="D28" s="22">
        <v>0</v>
      </c>
      <c r="E28" s="22">
        <v>1891671</v>
      </c>
    </row>
    <row r="29" spans="1:5" x14ac:dyDescent="0.2">
      <c r="A29" s="21" t="s">
        <v>38</v>
      </c>
      <c r="B29" s="21" t="s">
        <v>263</v>
      </c>
      <c r="C29" s="22">
        <v>17898556</v>
      </c>
      <c r="D29" s="22">
        <v>0</v>
      </c>
      <c r="E29" s="22">
        <v>17898556</v>
      </c>
    </row>
    <row r="30" spans="1:5" x14ac:dyDescent="0.2">
      <c r="A30" s="21" t="s">
        <v>40</v>
      </c>
      <c r="B30" s="21" t="s">
        <v>264</v>
      </c>
      <c r="C30" s="22">
        <v>8933</v>
      </c>
      <c r="D30" s="22">
        <v>0</v>
      </c>
      <c r="E30" s="22">
        <v>8933</v>
      </c>
    </row>
    <row r="31" spans="1:5" x14ac:dyDescent="0.2">
      <c r="A31" s="21" t="s">
        <v>113</v>
      </c>
      <c r="B31" s="21" t="s">
        <v>265</v>
      </c>
      <c r="C31" s="22">
        <v>0</v>
      </c>
      <c r="D31" s="22">
        <v>0</v>
      </c>
      <c r="E31" s="22">
        <v>0</v>
      </c>
    </row>
    <row r="32" spans="1:5" x14ac:dyDescent="0.2">
      <c r="A32" s="21" t="s">
        <v>42</v>
      </c>
      <c r="B32" s="21" t="s">
        <v>266</v>
      </c>
      <c r="C32" s="22">
        <v>30139</v>
      </c>
      <c r="D32" s="22">
        <v>0</v>
      </c>
      <c r="E32" s="22">
        <v>30139</v>
      </c>
    </row>
    <row r="33" spans="1:5" x14ac:dyDescent="0.2">
      <c r="A33" s="21" t="s">
        <v>249</v>
      </c>
      <c r="B33" s="21" t="s">
        <v>267</v>
      </c>
      <c r="C33" s="22">
        <v>0</v>
      </c>
      <c r="D33" s="22">
        <v>0</v>
      </c>
      <c r="E33" s="22">
        <v>0</v>
      </c>
    </row>
    <row r="34" spans="1:5" ht="25.5" x14ac:dyDescent="0.2">
      <c r="A34" s="43" t="s">
        <v>250</v>
      </c>
      <c r="B34" s="23" t="s">
        <v>251</v>
      </c>
      <c r="C34" s="21"/>
      <c r="D34" s="21"/>
      <c r="E34" s="21"/>
    </row>
    <row r="35" spans="1:5" x14ac:dyDescent="0.2">
      <c r="A35" s="21" t="s">
        <v>46</v>
      </c>
      <c r="B35" s="21" t="s">
        <v>268</v>
      </c>
      <c r="C35" s="22">
        <v>205117</v>
      </c>
      <c r="D35" s="22">
        <v>0</v>
      </c>
      <c r="E35" s="22">
        <v>205117</v>
      </c>
    </row>
    <row r="36" spans="1:5" x14ac:dyDescent="0.2">
      <c r="A36" s="21" t="s">
        <v>48</v>
      </c>
      <c r="B36" s="21" t="s">
        <v>269</v>
      </c>
      <c r="C36" s="22">
        <v>300167</v>
      </c>
      <c r="D36" s="22">
        <v>0</v>
      </c>
      <c r="E36" s="22">
        <v>300167</v>
      </c>
    </row>
    <row r="37" spans="1:5" x14ac:dyDescent="0.2">
      <c r="A37" s="21" t="s">
        <v>122</v>
      </c>
      <c r="B37" s="21" t="s">
        <v>270</v>
      </c>
      <c r="C37" s="22">
        <v>218725</v>
      </c>
      <c r="D37" s="22">
        <v>0</v>
      </c>
      <c r="E37" s="22">
        <v>218725</v>
      </c>
    </row>
    <row r="38" spans="1:5" ht="25.5" x14ac:dyDescent="0.2">
      <c r="A38" s="43" t="s">
        <v>162</v>
      </c>
      <c r="B38" s="23" t="s">
        <v>252</v>
      </c>
      <c r="C38" s="22">
        <v>34781</v>
      </c>
      <c r="D38" s="22">
        <v>0</v>
      </c>
      <c r="E38" s="22">
        <v>34781</v>
      </c>
    </row>
    <row r="39" spans="1:5" x14ac:dyDescent="0.2">
      <c r="A39" s="21" t="s">
        <v>50</v>
      </c>
      <c r="B39" s="21" t="s">
        <v>51</v>
      </c>
      <c r="C39" s="22">
        <v>10540751</v>
      </c>
      <c r="D39" s="22">
        <v>0</v>
      </c>
      <c r="E39" s="22">
        <v>10540751</v>
      </c>
    </row>
    <row r="40" spans="1:5" x14ac:dyDescent="0.2">
      <c r="A40" s="21" t="s">
        <v>52</v>
      </c>
      <c r="B40" s="21" t="s">
        <v>53</v>
      </c>
      <c r="C40" s="22">
        <v>6950295</v>
      </c>
      <c r="D40" s="22">
        <v>0</v>
      </c>
      <c r="E40" s="22">
        <v>6950295</v>
      </c>
    </row>
    <row r="41" spans="1:5" x14ac:dyDescent="0.2">
      <c r="A41" s="21" t="s">
        <v>54</v>
      </c>
      <c r="B41" s="21" t="s">
        <v>55</v>
      </c>
      <c r="C41" s="22">
        <v>3202993</v>
      </c>
      <c r="D41" s="22">
        <v>0</v>
      </c>
      <c r="E41" s="22">
        <v>3202993</v>
      </c>
    </row>
    <row r="42" spans="1:5" s="38" customFormat="1" x14ac:dyDescent="0.2">
      <c r="A42" s="21" t="s">
        <v>56</v>
      </c>
      <c r="B42" s="21" t="s">
        <v>57</v>
      </c>
      <c r="C42" s="22">
        <v>387463</v>
      </c>
      <c r="D42" s="22">
        <v>0</v>
      </c>
      <c r="E42" s="22">
        <v>387463</v>
      </c>
    </row>
    <row r="43" spans="1:5" s="38" customFormat="1" x14ac:dyDescent="0.2">
      <c r="A43" s="21" t="s">
        <v>58</v>
      </c>
      <c r="B43" s="21" t="s">
        <v>59</v>
      </c>
      <c r="C43" s="22"/>
      <c r="D43" s="22"/>
      <c r="E43" s="22"/>
    </row>
    <row r="44" spans="1:5" x14ac:dyDescent="0.2">
      <c r="A44" s="21" t="s">
        <v>60</v>
      </c>
      <c r="B44" s="21" t="s">
        <v>271</v>
      </c>
      <c r="C44" s="22">
        <v>24339195</v>
      </c>
      <c r="D44" s="22">
        <v>0</v>
      </c>
      <c r="E44" s="22">
        <v>24339195</v>
      </c>
    </row>
    <row r="45" spans="1:5" x14ac:dyDescent="0.2">
      <c r="A45" s="21" t="s">
        <v>62</v>
      </c>
      <c r="B45" s="21" t="s">
        <v>272</v>
      </c>
      <c r="C45" s="22">
        <v>-24339195</v>
      </c>
      <c r="D45" s="22">
        <v>0</v>
      </c>
      <c r="E45" s="22">
        <v>-24339195</v>
      </c>
    </row>
    <row r="46" spans="1:5" x14ac:dyDescent="0.2">
      <c r="A46" s="21"/>
      <c r="B46" s="21"/>
      <c r="C46" s="42"/>
      <c r="D46" s="42"/>
      <c r="E46" s="42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275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273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121</v>
      </c>
      <c r="C8" s="6">
        <v>36681265</v>
      </c>
      <c r="D8" s="6">
        <v>-4812361</v>
      </c>
      <c r="E8" s="6">
        <v>31868904</v>
      </c>
    </row>
    <row r="9" spans="1:5" x14ac:dyDescent="0.2">
      <c r="A9" s="21" t="s">
        <v>10</v>
      </c>
      <c r="B9" s="21" t="s">
        <v>11</v>
      </c>
      <c r="C9" s="6">
        <v>2139235</v>
      </c>
      <c r="D9">
        <v>0</v>
      </c>
      <c r="E9" s="6">
        <v>2139235</v>
      </c>
    </row>
    <row r="10" spans="1:5" ht="25.5" x14ac:dyDescent="0.2">
      <c r="A10" s="43" t="s">
        <v>12</v>
      </c>
      <c r="B10" s="23" t="s">
        <v>13</v>
      </c>
      <c r="C10" s="6">
        <v>7296994</v>
      </c>
      <c r="D10">
        <v>0</v>
      </c>
      <c r="E10" s="6">
        <v>7296994</v>
      </c>
    </row>
    <row r="11" spans="1:5" x14ac:dyDescent="0.2">
      <c r="A11" s="21" t="s">
        <v>14</v>
      </c>
      <c r="B11" s="21" t="s">
        <v>15</v>
      </c>
      <c r="C11" s="6">
        <v>617605</v>
      </c>
      <c r="D11" s="6">
        <v>-383985</v>
      </c>
      <c r="E11" s="6">
        <v>233620</v>
      </c>
    </row>
    <row r="12" spans="1:5" x14ac:dyDescent="0.2">
      <c r="A12" s="21" t="s">
        <v>16</v>
      </c>
      <c r="B12" s="21" t="s">
        <v>246</v>
      </c>
      <c r="C12" s="6">
        <v>2767261</v>
      </c>
      <c r="D12" s="6">
        <v>-49615</v>
      </c>
      <c r="E12" s="6">
        <v>2717646</v>
      </c>
    </row>
    <row r="13" spans="1:5" x14ac:dyDescent="0.2">
      <c r="A13" s="21" t="s">
        <v>18</v>
      </c>
      <c r="B13" s="21" t="s">
        <v>19</v>
      </c>
      <c r="C13" s="6">
        <v>17634478</v>
      </c>
      <c r="D13" s="6">
        <v>-2605278</v>
      </c>
      <c r="E13" s="6">
        <v>15029200</v>
      </c>
    </row>
    <row r="14" spans="1:5" x14ac:dyDescent="0.2">
      <c r="A14" s="21" t="s">
        <v>20</v>
      </c>
      <c r="B14" s="21" t="s">
        <v>21</v>
      </c>
      <c r="C14" s="6">
        <v>92775</v>
      </c>
      <c r="D14" s="6">
        <v>-8849</v>
      </c>
      <c r="E14" s="6">
        <v>83926</v>
      </c>
    </row>
    <row r="15" spans="1:5" x14ac:dyDescent="0.2">
      <c r="A15" s="21" t="s">
        <v>22</v>
      </c>
      <c r="B15" s="21" t="s">
        <v>23</v>
      </c>
      <c r="C15" s="6">
        <v>375675</v>
      </c>
      <c r="D15" s="6">
        <v>-33343</v>
      </c>
      <c r="E15" s="6">
        <v>342332</v>
      </c>
    </row>
    <row r="16" spans="1:5" x14ac:dyDescent="0.2">
      <c r="A16" s="21" t="s">
        <v>24</v>
      </c>
      <c r="B16" s="21" t="s">
        <v>25</v>
      </c>
      <c r="C16" s="6">
        <v>1239050</v>
      </c>
      <c r="D16" s="6">
        <v>-590513</v>
      </c>
      <c r="E16" s="6">
        <v>648537</v>
      </c>
    </row>
    <row r="17" spans="1:5" ht="25.5" x14ac:dyDescent="0.2">
      <c r="A17" s="43" t="s">
        <v>26</v>
      </c>
      <c r="B17" s="23" t="s">
        <v>247</v>
      </c>
      <c r="D17">
        <v>0</v>
      </c>
    </row>
    <row r="18" spans="1:5" x14ac:dyDescent="0.2">
      <c r="A18" s="21" t="s">
        <v>173</v>
      </c>
      <c r="B18" s="21" t="s">
        <v>258</v>
      </c>
      <c r="C18" s="6">
        <v>95218</v>
      </c>
      <c r="D18">
        <v>0</v>
      </c>
      <c r="E18" s="6">
        <v>95218</v>
      </c>
    </row>
    <row r="19" spans="1:5" x14ac:dyDescent="0.2">
      <c r="A19" s="21" t="s">
        <v>175</v>
      </c>
      <c r="B19" s="21" t="s">
        <v>248</v>
      </c>
      <c r="D19">
        <v>0</v>
      </c>
    </row>
    <row r="20" spans="1:5" x14ac:dyDescent="0.2">
      <c r="A20" s="21" t="s">
        <v>159</v>
      </c>
      <c r="B20" s="21" t="s">
        <v>27</v>
      </c>
      <c r="C20" s="6">
        <v>278735</v>
      </c>
      <c r="D20" s="6">
        <v>-98796</v>
      </c>
      <c r="E20" s="6">
        <v>179939</v>
      </c>
    </row>
    <row r="21" spans="1:5" x14ac:dyDescent="0.2">
      <c r="A21" s="21" t="s">
        <v>178</v>
      </c>
      <c r="B21" s="21" t="s">
        <v>259</v>
      </c>
      <c r="C21" s="6">
        <v>41526</v>
      </c>
      <c r="D21">
        <v>0</v>
      </c>
      <c r="E21" s="6">
        <v>41526</v>
      </c>
    </row>
    <row r="22" spans="1:5" x14ac:dyDescent="0.2">
      <c r="A22" s="21" t="s">
        <v>160</v>
      </c>
      <c r="B22" s="21" t="s">
        <v>29</v>
      </c>
      <c r="C22" s="6">
        <v>3767363</v>
      </c>
      <c r="D22" s="6">
        <v>-947964</v>
      </c>
      <c r="E22" s="6">
        <v>2819399</v>
      </c>
    </row>
    <row r="23" spans="1:5" x14ac:dyDescent="0.2">
      <c r="A23" s="21" t="s">
        <v>161</v>
      </c>
      <c r="B23" s="21" t="s">
        <v>31</v>
      </c>
      <c r="C23" s="6">
        <v>333689</v>
      </c>
      <c r="D23" s="6">
        <v>-94018</v>
      </c>
      <c r="E23" s="6">
        <v>239671</v>
      </c>
    </row>
    <row r="24" spans="1:5" ht="25.5" x14ac:dyDescent="0.2">
      <c r="A24" s="43" t="s">
        <v>182</v>
      </c>
      <c r="B24" s="23" t="s">
        <v>260</v>
      </c>
      <c r="C24" s="6">
        <v>1661</v>
      </c>
      <c r="D24">
        <v>0</v>
      </c>
      <c r="E24" s="6">
        <v>1661</v>
      </c>
    </row>
    <row r="25" spans="1:5" x14ac:dyDescent="0.2">
      <c r="A25" s="21" t="s">
        <v>184</v>
      </c>
      <c r="B25" s="21" t="s">
        <v>136</v>
      </c>
      <c r="D25">
        <v>0</v>
      </c>
    </row>
    <row r="26" spans="1:5" x14ac:dyDescent="0.2">
      <c r="A26" s="21" t="s">
        <v>32</v>
      </c>
      <c r="B26" s="21" t="s">
        <v>33</v>
      </c>
      <c r="C26" s="6">
        <v>31868904</v>
      </c>
      <c r="D26">
        <v>0</v>
      </c>
      <c r="E26" s="6">
        <v>31868904</v>
      </c>
    </row>
    <row r="27" spans="1:5" x14ac:dyDescent="0.2">
      <c r="A27" s="21" t="s">
        <v>34</v>
      </c>
      <c r="B27" s="21" t="s">
        <v>261</v>
      </c>
      <c r="C27" s="6">
        <v>21429236</v>
      </c>
      <c r="D27">
        <v>0</v>
      </c>
      <c r="E27" s="6">
        <v>21429236</v>
      </c>
    </row>
    <row r="28" spans="1:5" x14ac:dyDescent="0.2">
      <c r="A28" s="21" t="s">
        <v>36</v>
      </c>
      <c r="B28" s="21" t="s">
        <v>262</v>
      </c>
      <c r="C28" s="6">
        <v>1085431</v>
      </c>
      <c r="D28">
        <v>0</v>
      </c>
      <c r="E28" s="6">
        <v>1085431</v>
      </c>
    </row>
    <row r="29" spans="1:5" x14ac:dyDescent="0.2">
      <c r="A29" s="21" t="s">
        <v>38</v>
      </c>
      <c r="B29" s="21" t="s">
        <v>263</v>
      </c>
      <c r="C29" s="6">
        <v>19483002</v>
      </c>
      <c r="D29">
        <v>0</v>
      </c>
      <c r="E29" s="6">
        <v>19483002</v>
      </c>
    </row>
    <row r="30" spans="1:5" x14ac:dyDescent="0.2">
      <c r="A30" s="21" t="s">
        <v>40</v>
      </c>
      <c r="B30" s="21" t="s">
        <v>264</v>
      </c>
      <c r="C30" s="6">
        <v>17575</v>
      </c>
      <c r="D30">
        <v>0</v>
      </c>
      <c r="E30" s="6">
        <v>17575</v>
      </c>
    </row>
    <row r="31" spans="1:5" x14ac:dyDescent="0.2">
      <c r="A31" s="21" t="s">
        <v>113</v>
      </c>
      <c r="B31" s="21" t="s">
        <v>265</v>
      </c>
      <c r="C31">
        <v>0</v>
      </c>
      <c r="D31">
        <v>0</v>
      </c>
      <c r="E31">
        <v>0</v>
      </c>
    </row>
    <row r="32" spans="1:5" x14ac:dyDescent="0.2">
      <c r="A32" s="21" t="s">
        <v>42</v>
      </c>
      <c r="B32" s="21" t="s">
        <v>266</v>
      </c>
      <c r="C32" s="6">
        <v>30139</v>
      </c>
      <c r="D32">
        <v>0</v>
      </c>
      <c r="E32" s="6">
        <v>30139</v>
      </c>
    </row>
    <row r="33" spans="1:5" x14ac:dyDescent="0.2">
      <c r="A33" s="21" t="s">
        <v>249</v>
      </c>
      <c r="B33" s="21" t="s">
        <v>267</v>
      </c>
      <c r="C33">
        <v>0</v>
      </c>
      <c r="D33">
        <v>0</v>
      </c>
      <c r="E33">
        <v>0</v>
      </c>
    </row>
    <row r="34" spans="1:5" ht="25.5" x14ac:dyDescent="0.2">
      <c r="A34" s="43" t="s">
        <v>250</v>
      </c>
      <c r="B34" s="23" t="s">
        <v>251</v>
      </c>
      <c r="D34">
        <v>0</v>
      </c>
    </row>
    <row r="35" spans="1:5" x14ac:dyDescent="0.2">
      <c r="A35" s="21" t="s">
        <v>46</v>
      </c>
      <c r="B35" s="21" t="s">
        <v>268</v>
      </c>
      <c r="C35" s="6">
        <v>242631</v>
      </c>
      <c r="D35">
        <v>0</v>
      </c>
      <c r="E35" s="6">
        <v>242631</v>
      </c>
    </row>
    <row r="36" spans="1:5" x14ac:dyDescent="0.2">
      <c r="A36" s="21" t="s">
        <v>48</v>
      </c>
      <c r="B36" s="21" t="s">
        <v>269</v>
      </c>
      <c r="C36" s="6">
        <v>292815</v>
      </c>
      <c r="D36">
        <v>0</v>
      </c>
      <c r="E36" s="6">
        <v>292815</v>
      </c>
    </row>
    <row r="37" spans="1:5" x14ac:dyDescent="0.2">
      <c r="A37" s="21" t="s">
        <v>122</v>
      </c>
      <c r="B37" s="21" t="s">
        <v>270</v>
      </c>
      <c r="C37" s="6">
        <v>242862</v>
      </c>
      <c r="D37">
        <v>0</v>
      </c>
      <c r="E37" s="6">
        <v>242862</v>
      </c>
    </row>
    <row r="38" spans="1:5" ht="25.5" x14ac:dyDescent="0.2">
      <c r="A38" s="43" t="s">
        <v>162</v>
      </c>
      <c r="B38" s="23" t="s">
        <v>252</v>
      </c>
      <c r="C38" s="6">
        <v>34781</v>
      </c>
      <c r="D38">
        <v>0</v>
      </c>
      <c r="E38" s="6">
        <v>34781</v>
      </c>
    </row>
    <row r="39" spans="1:5" x14ac:dyDescent="0.2">
      <c r="A39" s="21" t="s">
        <v>50</v>
      </c>
      <c r="B39" s="21" t="s">
        <v>51</v>
      </c>
      <c r="C39" s="6">
        <v>10439668</v>
      </c>
      <c r="D39">
        <v>0</v>
      </c>
      <c r="E39" s="6">
        <v>10439668</v>
      </c>
    </row>
    <row r="40" spans="1:5" x14ac:dyDescent="0.2">
      <c r="A40" s="21" t="s">
        <v>52</v>
      </c>
      <c r="B40" s="21" t="s">
        <v>53</v>
      </c>
      <c r="C40" s="6">
        <v>6951596</v>
      </c>
      <c r="D40">
        <v>0</v>
      </c>
      <c r="E40" s="6">
        <v>6951596</v>
      </c>
    </row>
    <row r="41" spans="1:5" x14ac:dyDescent="0.2">
      <c r="A41" s="21" t="s">
        <v>54</v>
      </c>
      <c r="B41" s="21" t="s">
        <v>55</v>
      </c>
      <c r="C41" s="6">
        <v>3201691</v>
      </c>
      <c r="D41">
        <v>0</v>
      </c>
      <c r="E41" s="6">
        <v>3201691</v>
      </c>
    </row>
    <row r="42" spans="1:5" s="38" customFormat="1" x14ac:dyDescent="0.2">
      <c r="A42" s="21" t="s">
        <v>56</v>
      </c>
      <c r="B42" s="21" t="s">
        <v>57</v>
      </c>
      <c r="C42" s="6">
        <v>286381</v>
      </c>
      <c r="D42">
        <v>0</v>
      </c>
      <c r="E42" s="6">
        <v>286381</v>
      </c>
    </row>
    <row r="43" spans="1:5" s="38" customFormat="1" x14ac:dyDescent="0.2">
      <c r="A43" s="21" t="s">
        <v>58</v>
      </c>
      <c r="B43" s="21" t="s">
        <v>59</v>
      </c>
      <c r="C43"/>
      <c r="D43"/>
      <c r="E43"/>
    </row>
    <row r="44" spans="1:5" x14ac:dyDescent="0.2">
      <c r="A44" s="21" t="s">
        <v>60</v>
      </c>
      <c r="B44" s="21" t="s">
        <v>271</v>
      </c>
      <c r="C44" s="6">
        <v>23602302</v>
      </c>
      <c r="D44">
        <v>0</v>
      </c>
      <c r="E44" s="6">
        <v>23602302</v>
      </c>
    </row>
    <row r="45" spans="1:5" x14ac:dyDescent="0.2">
      <c r="A45" s="21" t="s">
        <v>62</v>
      </c>
      <c r="B45" s="21" t="s">
        <v>272</v>
      </c>
      <c r="C45" s="6">
        <v>-23602302</v>
      </c>
      <c r="D45">
        <v>0</v>
      </c>
      <c r="E45" s="6">
        <v>-23602302</v>
      </c>
    </row>
    <row r="46" spans="1:5" x14ac:dyDescent="0.2">
      <c r="A46" s="21"/>
      <c r="B46" s="21"/>
      <c r="C46" s="42"/>
      <c r="D46" s="42"/>
      <c r="E46" s="42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60"/>
  <sheetViews>
    <sheetView zoomScale="75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241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121</v>
      </c>
      <c r="C8" s="22">
        <v>25738674</v>
      </c>
      <c r="D8" s="22">
        <v>-2373536</v>
      </c>
      <c r="E8" s="22">
        <v>23365138</v>
      </c>
    </row>
    <row r="9" spans="1:5" x14ac:dyDescent="0.2">
      <c r="A9" s="21" t="s">
        <v>10</v>
      </c>
      <c r="B9" s="21" t="s">
        <v>11</v>
      </c>
      <c r="C9" s="22">
        <v>1318668</v>
      </c>
      <c r="D9" s="22">
        <v>0</v>
      </c>
      <c r="E9" s="22">
        <v>1318668</v>
      </c>
    </row>
    <row r="10" spans="1:5" ht="25.5" x14ac:dyDescent="0.2">
      <c r="A10" s="43" t="s">
        <v>12</v>
      </c>
      <c r="B10" s="23" t="s">
        <v>13</v>
      </c>
      <c r="C10" s="22">
        <v>7295329</v>
      </c>
      <c r="D10" s="22">
        <v>0</v>
      </c>
      <c r="E10" s="22">
        <v>7295329</v>
      </c>
    </row>
    <row r="11" spans="1:5" x14ac:dyDescent="0.2">
      <c r="A11" s="21" t="s">
        <v>14</v>
      </c>
      <c r="B11" s="21" t="s">
        <v>15</v>
      </c>
      <c r="C11" s="22">
        <v>319312</v>
      </c>
      <c r="D11" s="22">
        <v>-146643</v>
      </c>
      <c r="E11" s="22">
        <v>172669</v>
      </c>
    </row>
    <row r="12" spans="1:5" x14ac:dyDescent="0.2">
      <c r="A12" s="21" t="s">
        <v>16</v>
      </c>
      <c r="B12" s="21" t="s">
        <v>246</v>
      </c>
      <c r="C12" s="22">
        <v>1186433</v>
      </c>
      <c r="D12" s="22">
        <v>-11855</v>
      </c>
      <c r="E12" s="22">
        <v>1174578</v>
      </c>
    </row>
    <row r="13" spans="1:5" x14ac:dyDescent="0.2">
      <c r="A13" s="21" t="s">
        <v>18</v>
      </c>
      <c r="B13" s="21" t="s">
        <v>19</v>
      </c>
      <c r="C13" s="22">
        <v>12009892</v>
      </c>
      <c r="D13" s="22">
        <v>-1434179</v>
      </c>
      <c r="E13" s="22">
        <v>10575713</v>
      </c>
    </row>
    <row r="14" spans="1:5" x14ac:dyDescent="0.2">
      <c r="A14" s="21" t="s">
        <v>20</v>
      </c>
      <c r="B14" s="21" t="s">
        <v>21</v>
      </c>
      <c r="C14" s="22">
        <v>21286</v>
      </c>
      <c r="D14" s="22">
        <v>-168</v>
      </c>
      <c r="E14" s="22">
        <v>21118</v>
      </c>
    </row>
    <row r="15" spans="1:5" x14ac:dyDescent="0.2">
      <c r="A15" s="21" t="s">
        <v>22</v>
      </c>
      <c r="B15" s="21" t="s">
        <v>23</v>
      </c>
      <c r="C15" s="22">
        <v>310504</v>
      </c>
      <c r="D15" s="22">
        <v>-16540</v>
      </c>
      <c r="E15" s="22">
        <v>293964</v>
      </c>
    </row>
    <row r="16" spans="1:5" x14ac:dyDescent="0.2">
      <c r="A16" s="21" t="s">
        <v>24</v>
      </c>
      <c r="B16" s="21" t="s">
        <v>25</v>
      </c>
      <c r="C16" s="22">
        <v>957140</v>
      </c>
      <c r="D16" s="22">
        <v>-344069</v>
      </c>
      <c r="E16" s="22">
        <v>613071</v>
      </c>
    </row>
    <row r="17" spans="1:5" ht="25.5" x14ac:dyDescent="0.2">
      <c r="A17" s="43" t="s">
        <v>26</v>
      </c>
      <c r="B17" s="23" t="s">
        <v>247</v>
      </c>
      <c r="C17" s="21"/>
      <c r="D17" s="21"/>
      <c r="E17" s="21"/>
    </row>
    <row r="18" spans="1:5" x14ac:dyDescent="0.2">
      <c r="A18" s="21" t="s">
        <v>173</v>
      </c>
      <c r="B18" s="21" t="s">
        <v>258</v>
      </c>
      <c r="C18" s="22">
        <v>114930</v>
      </c>
      <c r="D18" s="22">
        <v>0</v>
      </c>
      <c r="E18" s="22">
        <v>114930</v>
      </c>
    </row>
    <row r="19" spans="1:5" x14ac:dyDescent="0.2">
      <c r="A19" s="21" t="s">
        <v>175</v>
      </c>
      <c r="B19" s="21" t="s">
        <v>248</v>
      </c>
      <c r="C19" s="21"/>
      <c r="D19" s="21"/>
      <c r="E19" s="21"/>
    </row>
    <row r="20" spans="1:5" x14ac:dyDescent="0.2">
      <c r="A20" s="21" t="s">
        <v>159</v>
      </c>
      <c r="B20" s="21" t="s">
        <v>27</v>
      </c>
      <c r="C20" s="22">
        <v>65262</v>
      </c>
      <c r="D20" s="22">
        <v>-30965</v>
      </c>
      <c r="E20" s="22">
        <v>34297</v>
      </c>
    </row>
    <row r="21" spans="1:5" x14ac:dyDescent="0.2">
      <c r="A21" s="21" t="s">
        <v>178</v>
      </c>
      <c r="B21" s="21" t="s">
        <v>259</v>
      </c>
      <c r="C21" s="21"/>
      <c r="D21" s="21"/>
      <c r="E21" s="21"/>
    </row>
    <row r="22" spans="1:5" x14ac:dyDescent="0.2">
      <c r="A22" s="21" t="s">
        <v>160</v>
      </c>
      <c r="B22" s="21" t="s">
        <v>29</v>
      </c>
      <c r="C22" s="22">
        <v>1728038</v>
      </c>
      <c r="D22" s="22">
        <v>-251402</v>
      </c>
      <c r="E22" s="22">
        <v>1476636</v>
      </c>
    </row>
    <row r="23" spans="1:5" x14ac:dyDescent="0.2">
      <c r="A23" s="21" t="s">
        <v>161</v>
      </c>
      <c r="B23" s="21" t="s">
        <v>31</v>
      </c>
      <c r="C23" s="22">
        <v>411880</v>
      </c>
      <c r="D23" s="22">
        <v>-137715</v>
      </c>
      <c r="E23" s="22">
        <v>274165</v>
      </c>
    </row>
    <row r="24" spans="1:5" ht="25.5" x14ac:dyDescent="0.2">
      <c r="A24" s="43" t="s">
        <v>182</v>
      </c>
      <c r="B24" s="23" t="s">
        <v>260</v>
      </c>
      <c r="C24" s="21"/>
      <c r="D24" s="21"/>
      <c r="E24" s="21"/>
    </row>
    <row r="25" spans="1:5" x14ac:dyDescent="0.2">
      <c r="A25" s="21" t="s">
        <v>184</v>
      </c>
      <c r="B25" s="21" t="s">
        <v>136</v>
      </c>
      <c r="C25" s="21"/>
      <c r="D25" s="21"/>
      <c r="E25" s="21"/>
    </row>
    <row r="26" spans="1:5" x14ac:dyDescent="0.2">
      <c r="A26" s="21" t="s">
        <v>32</v>
      </c>
      <c r="B26" s="21" t="s">
        <v>33</v>
      </c>
      <c r="C26" s="22">
        <v>23365138</v>
      </c>
      <c r="D26" s="22">
        <v>0</v>
      </c>
      <c r="E26" s="22">
        <v>23365138</v>
      </c>
    </row>
    <row r="27" spans="1:5" x14ac:dyDescent="0.2">
      <c r="A27" s="21" t="s">
        <v>34</v>
      </c>
      <c r="B27" s="21" t="s">
        <v>261</v>
      </c>
      <c r="C27" s="22">
        <v>15839992</v>
      </c>
      <c r="D27" s="22">
        <v>0</v>
      </c>
      <c r="E27" s="22">
        <v>15839992</v>
      </c>
    </row>
    <row r="28" spans="1:5" x14ac:dyDescent="0.2">
      <c r="A28" s="21" t="s">
        <v>36</v>
      </c>
      <c r="B28" s="21" t="s">
        <v>262</v>
      </c>
      <c r="C28" s="22">
        <v>964640</v>
      </c>
      <c r="D28" s="22">
        <v>0</v>
      </c>
      <c r="E28" s="22">
        <v>964640</v>
      </c>
    </row>
    <row r="29" spans="1:5" x14ac:dyDescent="0.2">
      <c r="A29" s="21" t="s">
        <v>38</v>
      </c>
      <c r="B29" s="21" t="s">
        <v>263</v>
      </c>
      <c r="C29" s="22">
        <v>14355166</v>
      </c>
      <c r="D29" s="22">
        <v>0</v>
      </c>
      <c r="E29" s="22">
        <v>14355166</v>
      </c>
    </row>
    <row r="30" spans="1:5" x14ac:dyDescent="0.2">
      <c r="A30" s="21" t="s">
        <v>40</v>
      </c>
      <c r="B30" s="21" t="s">
        <v>264</v>
      </c>
      <c r="C30" s="22">
        <v>25917</v>
      </c>
      <c r="D30" s="22">
        <v>0</v>
      </c>
      <c r="E30" s="22">
        <v>25917</v>
      </c>
    </row>
    <row r="31" spans="1:5" x14ac:dyDescent="0.2">
      <c r="A31" s="21" t="s">
        <v>113</v>
      </c>
      <c r="B31" s="21" t="s">
        <v>265</v>
      </c>
      <c r="C31" s="22">
        <v>0</v>
      </c>
      <c r="D31" s="22">
        <v>0</v>
      </c>
      <c r="E31" s="22">
        <v>0</v>
      </c>
    </row>
    <row r="32" spans="1:5" x14ac:dyDescent="0.2">
      <c r="A32" s="21" t="s">
        <v>42</v>
      </c>
      <c r="B32" s="21" t="s">
        <v>266</v>
      </c>
      <c r="C32" s="22">
        <v>30139</v>
      </c>
      <c r="D32" s="22">
        <v>0</v>
      </c>
      <c r="E32" s="22">
        <v>30139</v>
      </c>
    </row>
    <row r="33" spans="1:5" x14ac:dyDescent="0.2">
      <c r="A33" s="21" t="s">
        <v>249</v>
      </c>
      <c r="B33" s="21" t="s">
        <v>267</v>
      </c>
      <c r="C33" s="22">
        <v>89781</v>
      </c>
      <c r="D33" s="22">
        <v>0</v>
      </c>
      <c r="E33" s="22">
        <v>89781</v>
      </c>
    </row>
    <row r="34" spans="1:5" ht="25.5" x14ac:dyDescent="0.2">
      <c r="A34" s="43" t="s">
        <v>250</v>
      </c>
      <c r="B34" s="23" t="s">
        <v>251</v>
      </c>
      <c r="C34" s="21"/>
      <c r="D34" s="21"/>
      <c r="E34" s="21"/>
    </row>
    <row r="35" spans="1:5" x14ac:dyDescent="0.2">
      <c r="A35" s="21" t="s">
        <v>46</v>
      </c>
      <c r="B35" s="21" t="s">
        <v>268</v>
      </c>
      <c r="C35" s="22">
        <v>65796</v>
      </c>
      <c r="D35" s="22">
        <v>0</v>
      </c>
      <c r="E35" s="22">
        <v>65796</v>
      </c>
    </row>
    <row r="36" spans="1:5" x14ac:dyDescent="0.2">
      <c r="A36" s="21" t="s">
        <v>48</v>
      </c>
      <c r="B36" s="21" t="s">
        <v>269</v>
      </c>
      <c r="C36" s="22">
        <v>194732</v>
      </c>
      <c r="D36" s="22">
        <v>0</v>
      </c>
      <c r="E36" s="22">
        <v>194732</v>
      </c>
    </row>
    <row r="37" spans="1:5" x14ac:dyDescent="0.2">
      <c r="A37" s="21" t="s">
        <v>122</v>
      </c>
      <c r="B37" s="21" t="s">
        <v>270</v>
      </c>
      <c r="C37" s="22">
        <v>91208</v>
      </c>
      <c r="D37" s="22">
        <v>0</v>
      </c>
      <c r="E37" s="22">
        <v>91208</v>
      </c>
    </row>
    <row r="38" spans="1:5" ht="25.5" x14ac:dyDescent="0.2">
      <c r="A38" s="43" t="s">
        <v>162</v>
      </c>
      <c r="B38" s="23" t="s">
        <v>252</v>
      </c>
      <c r="C38" s="22">
        <v>22613</v>
      </c>
      <c r="D38" s="22">
        <v>0</v>
      </c>
      <c r="E38" s="22">
        <v>22613</v>
      </c>
    </row>
    <row r="39" spans="1:5" x14ac:dyDescent="0.2">
      <c r="A39" s="21" t="s">
        <v>50</v>
      </c>
      <c r="B39" s="21" t="s">
        <v>51</v>
      </c>
      <c r="C39" s="22">
        <v>7525146</v>
      </c>
      <c r="D39" s="22">
        <v>0</v>
      </c>
      <c r="E39" s="22">
        <v>7525146</v>
      </c>
    </row>
    <row r="40" spans="1:5" x14ac:dyDescent="0.2">
      <c r="A40" s="21" t="s">
        <v>52</v>
      </c>
      <c r="B40" s="21" t="s">
        <v>53</v>
      </c>
      <c r="C40" s="22">
        <v>4644969</v>
      </c>
      <c r="D40" s="22">
        <v>0</v>
      </c>
      <c r="E40" s="22">
        <v>4644969</v>
      </c>
    </row>
    <row r="41" spans="1:5" x14ac:dyDescent="0.2">
      <c r="A41" s="21" t="s">
        <v>54</v>
      </c>
      <c r="B41" s="21" t="s">
        <v>55</v>
      </c>
      <c r="C41" s="22">
        <v>2612342</v>
      </c>
      <c r="D41" s="22">
        <v>0</v>
      </c>
      <c r="E41" s="22">
        <v>2612342</v>
      </c>
    </row>
    <row r="42" spans="1:5" s="38" customFormat="1" x14ac:dyDescent="0.2">
      <c r="A42" s="21" t="s">
        <v>56</v>
      </c>
      <c r="B42" s="21" t="s">
        <v>57</v>
      </c>
      <c r="C42" s="22">
        <v>267835</v>
      </c>
      <c r="D42" s="22">
        <v>0</v>
      </c>
      <c r="E42" s="22">
        <v>267835</v>
      </c>
    </row>
    <row r="43" spans="1:5" s="38" customFormat="1" x14ac:dyDescent="0.2">
      <c r="A43" s="21" t="s">
        <v>58</v>
      </c>
      <c r="B43" s="21" t="s">
        <v>59</v>
      </c>
      <c r="C43" s="22"/>
      <c r="D43" s="22"/>
      <c r="E43" s="22"/>
    </row>
    <row r="44" spans="1:5" x14ac:dyDescent="0.2">
      <c r="A44" s="21" t="s">
        <v>60</v>
      </c>
      <c r="B44" s="21" t="s">
        <v>271</v>
      </c>
      <c r="C44" s="22">
        <v>11041356</v>
      </c>
      <c r="D44" s="22">
        <v>0</v>
      </c>
      <c r="E44" s="22">
        <v>11041356</v>
      </c>
    </row>
    <row r="45" spans="1:5" x14ac:dyDescent="0.2">
      <c r="A45" s="21" t="s">
        <v>62</v>
      </c>
      <c r="B45" s="21" t="s">
        <v>272</v>
      </c>
      <c r="C45" s="22">
        <v>-11041356</v>
      </c>
      <c r="D45" s="22">
        <v>0</v>
      </c>
      <c r="E45" s="22">
        <v>-11041356</v>
      </c>
    </row>
    <row r="46" spans="1:5" x14ac:dyDescent="0.2">
      <c r="A46" s="21"/>
      <c r="B46" s="21"/>
      <c r="C46" s="42"/>
      <c r="D46" s="42"/>
      <c r="E46" s="42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zoomScale="75" workbookViewId="0">
      <selection activeCell="B31" sqref="B3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153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6" t="s">
        <v>8</v>
      </c>
      <c r="B8" s="27" t="s">
        <v>163</v>
      </c>
      <c r="C8" s="28">
        <v>26872237</v>
      </c>
      <c r="D8" s="28">
        <v>-2210364</v>
      </c>
      <c r="E8" s="28">
        <v>24661873</v>
      </c>
    </row>
    <row r="9" spans="1:5" x14ac:dyDescent="0.2">
      <c r="A9" s="26" t="s">
        <v>10</v>
      </c>
      <c r="B9" s="29" t="s">
        <v>164</v>
      </c>
      <c r="C9" s="40">
        <v>7151071</v>
      </c>
      <c r="D9" s="40">
        <v>0</v>
      </c>
      <c r="E9" s="40">
        <v>7151071</v>
      </c>
    </row>
    <row r="10" spans="1:5" ht="25.5" x14ac:dyDescent="0.2">
      <c r="A10" s="26" t="s">
        <v>12</v>
      </c>
      <c r="B10" s="30" t="s">
        <v>165</v>
      </c>
      <c r="C10" s="40">
        <v>2794445</v>
      </c>
      <c r="D10" s="40">
        <v>0</v>
      </c>
      <c r="E10" s="40">
        <v>2794445</v>
      </c>
    </row>
    <row r="11" spans="1:5" x14ac:dyDescent="0.2">
      <c r="A11" s="26" t="s">
        <v>14</v>
      </c>
      <c r="B11" s="31" t="s">
        <v>166</v>
      </c>
      <c r="C11" s="40">
        <v>307858</v>
      </c>
      <c r="D11" s="40">
        <v>-135304</v>
      </c>
      <c r="E11" s="40">
        <v>172554</v>
      </c>
    </row>
    <row r="12" spans="1:5" x14ac:dyDescent="0.2">
      <c r="A12" s="26" t="s">
        <v>16</v>
      </c>
      <c r="B12" s="31" t="s">
        <v>167</v>
      </c>
      <c r="C12" s="40">
        <v>301780</v>
      </c>
      <c r="D12" s="40">
        <v>-3168</v>
      </c>
      <c r="E12" s="40">
        <v>298612</v>
      </c>
    </row>
    <row r="13" spans="1:5" x14ac:dyDescent="0.2">
      <c r="A13" s="26" t="s">
        <v>18</v>
      </c>
      <c r="B13" s="31" t="s">
        <v>168</v>
      </c>
      <c r="C13" s="40">
        <v>12987374</v>
      </c>
      <c r="D13" s="40">
        <v>-1296948</v>
      </c>
      <c r="E13" s="40">
        <v>11690426</v>
      </c>
    </row>
    <row r="14" spans="1:5" x14ac:dyDescent="0.2">
      <c r="A14" s="26" t="s">
        <v>20</v>
      </c>
      <c r="B14" s="31" t="s">
        <v>169</v>
      </c>
      <c r="C14" s="40">
        <v>3058</v>
      </c>
      <c r="D14" s="40">
        <v>-197</v>
      </c>
      <c r="E14" s="40">
        <v>2861</v>
      </c>
    </row>
    <row r="15" spans="1:5" x14ac:dyDescent="0.2">
      <c r="A15" s="26" t="s">
        <v>22</v>
      </c>
      <c r="B15" s="31" t="s">
        <v>170</v>
      </c>
      <c r="C15" s="40">
        <v>237335</v>
      </c>
      <c r="D15" s="40">
        <v>-18505</v>
      </c>
      <c r="E15" s="40">
        <v>218830</v>
      </c>
    </row>
    <row r="16" spans="1:5" x14ac:dyDescent="0.2">
      <c r="A16" s="26" t="s">
        <v>24</v>
      </c>
      <c r="B16" s="31" t="s">
        <v>171</v>
      </c>
      <c r="C16" s="40">
        <v>957139</v>
      </c>
      <c r="D16" s="40">
        <v>-344112</v>
      </c>
      <c r="E16" s="40">
        <v>613027</v>
      </c>
    </row>
    <row r="17" spans="1:5" ht="25.5" x14ac:dyDescent="0.2">
      <c r="A17" s="32" t="s">
        <v>26</v>
      </c>
      <c r="B17" s="30" t="s">
        <v>172</v>
      </c>
      <c r="C17" s="40"/>
      <c r="D17" s="40"/>
      <c r="E17" s="40"/>
    </row>
    <row r="18" spans="1:5" x14ac:dyDescent="0.2">
      <c r="A18" s="32" t="s">
        <v>173</v>
      </c>
      <c r="B18" s="31" t="s">
        <v>174</v>
      </c>
      <c r="C18" s="40"/>
      <c r="D18" s="40"/>
      <c r="E18" s="40"/>
    </row>
    <row r="19" spans="1:5" x14ac:dyDescent="0.2">
      <c r="A19" s="32" t="s">
        <v>175</v>
      </c>
      <c r="B19" s="31" t="s">
        <v>176</v>
      </c>
      <c r="C19" s="40"/>
      <c r="D19" s="40"/>
      <c r="E19" s="40"/>
    </row>
    <row r="20" spans="1:5" x14ac:dyDescent="0.2">
      <c r="A20" s="26" t="s">
        <v>159</v>
      </c>
      <c r="B20" s="31" t="s">
        <v>177</v>
      </c>
      <c r="C20" s="40">
        <v>67261</v>
      </c>
      <c r="D20" s="40">
        <v>-30965</v>
      </c>
      <c r="E20" s="40">
        <v>36296</v>
      </c>
    </row>
    <row r="21" spans="1:5" x14ac:dyDescent="0.2">
      <c r="A21" s="32" t="s">
        <v>178</v>
      </c>
      <c r="B21" s="31" t="s">
        <v>179</v>
      </c>
      <c r="C21" s="40"/>
      <c r="D21" s="40"/>
      <c r="E21" s="40"/>
    </row>
    <row r="22" spans="1:5" x14ac:dyDescent="0.2">
      <c r="A22" s="26" t="s">
        <v>160</v>
      </c>
      <c r="B22" s="31" t="s">
        <v>180</v>
      </c>
      <c r="C22" s="40">
        <v>1662155</v>
      </c>
      <c r="D22" s="40">
        <v>-262921</v>
      </c>
      <c r="E22" s="40">
        <v>1399234</v>
      </c>
    </row>
    <row r="23" spans="1:5" x14ac:dyDescent="0.2">
      <c r="A23" s="26" t="s">
        <v>161</v>
      </c>
      <c r="B23" s="31" t="s">
        <v>181</v>
      </c>
      <c r="C23" s="40">
        <v>402761</v>
      </c>
      <c r="D23" s="40">
        <v>-118244</v>
      </c>
      <c r="E23" s="40">
        <v>284517</v>
      </c>
    </row>
    <row r="24" spans="1:5" x14ac:dyDescent="0.2">
      <c r="A24" s="26" t="s">
        <v>182</v>
      </c>
      <c r="B24" s="29" t="s">
        <v>183</v>
      </c>
      <c r="C24" s="40"/>
      <c r="D24" s="40"/>
      <c r="E24" s="40"/>
    </row>
    <row r="25" spans="1:5" x14ac:dyDescent="0.2">
      <c r="A25" s="26" t="s">
        <v>184</v>
      </c>
      <c r="B25" s="33" t="s">
        <v>185</v>
      </c>
      <c r="C25" s="40"/>
      <c r="D25" s="40"/>
      <c r="E25" s="40"/>
    </row>
    <row r="26" spans="1:5" x14ac:dyDescent="0.2">
      <c r="A26" s="26" t="s">
        <v>32</v>
      </c>
      <c r="B26" s="33" t="s">
        <v>186</v>
      </c>
      <c r="C26" s="40">
        <v>24661873</v>
      </c>
      <c r="D26" s="40"/>
      <c r="E26" s="40">
        <v>24661873</v>
      </c>
    </row>
    <row r="27" spans="1:5" x14ac:dyDescent="0.2">
      <c r="A27" s="26" t="s">
        <v>34</v>
      </c>
      <c r="B27" s="31" t="s">
        <v>187</v>
      </c>
      <c r="C27" s="40">
        <v>17844327</v>
      </c>
      <c r="D27" s="40"/>
      <c r="E27" s="40">
        <v>17844327</v>
      </c>
    </row>
    <row r="28" spans="1:5" x14ac:dyDescent="0.2">
      <c r="A28" s="26" t="s">
        <v>36</v>
      </c>
      <c r="B28" s="34" t="s">
        <v>188</v>
      </c>
      <c r="C28" s="40">
        <v>1002131</v>
      </c>
      <c r="D28" s="40"/>
      <c r="E28" s="40">
        <v>1002131</v>
      </c>
    </row>
    <row r="29" spans="1:5" x14ac:dyDescent="0.2">
      <c r="A29" s="26" t="s">
        <v>38</v>
      </c>
      <c r="B29" s="31" t="s">
        <v>189</v>
      </c>
      <c r="C29" s="40">
        <v>16291226</v>
      </c>
      <c r="D29" s="40"/>
      <c r="E29" s="40">
        <v>16291226</v>
      </c>
    </row>
    <row r="30" spans="1:5" x14ac:dyDescent="0.2">
      <c r="A30" s="26" t="s">
        <v>40</v>
      </c>
      <c r="B30" s="31" t="s">
        <v>190</v>
      </c>
      <c r="C30" s="40">
        <v>23890</v>
      </c>
      <c r="D30" s="40"/>
      <c r="E30" s="40">
        <v>23890</v>
      </c>
    </row>
    <row r="31" spans="1:5" x14ac:dyDescent="0.2">
      <c r="A31" s="26" t="s">
        <v>113</v>
      </c>
      <c r="B31" s="31" t="s">
        <v>191</v>
      </c>
      <c r="C31" s="40"/>
      <c r="D31" s="40"/>
      <c r="E31" s="40"/>
    </row>
    <row r="32" spans="1:5" x14ac:dyDescent="0.2">
      <c r="A32" s="26" t="s">
        <v>42</v>
      </c>
      <c r="B32" s="31" t="s">
        <v>192</v>
      </c>
      <c r="C32" s="40">
        <v>30138</v>
      </c>
      <c r="D32" s="40"/>
      <c r="E32" s="40">
        <v>30138</v>
      </c>
    </row>
    <row r="33" spans="1:5" x14ac:dyDescent="0.2">
      <c r="A33" s="32" t="s">
        <v>44</v>
      </c>
      <c r="B33" s="35" t="s">
        <v>193</v>
      </c>
      <c r="C33" s="40">
        <v>89781</v>
      </c>
      <c r="D33" s="40"/>
      <c r="E33" s="40">
        <v>89781</v>
      </c>
    </row>
    <row r="34" spans="1:5" ht="25.5" x14ac:dyDescent="0.2">
      <c r="A34" s="32" t="s">
        <v>137</v>
      </c>
      <c r="B34" s="36" t="s">
        <v>194</v>
      </c>
      <c r="C34" s="40"/>
      <c r="D34" s="40"/>
      <c r="E34" s="40"/>
    </row>
    <row r="35" spans="1:5" x14ac:dyDescent="0.2">
      <c r="A35" s="26" t="s">
        <v>46</v>
      </c>
      <c r="B35" s="31" t="s">
        <v>195</v>
      </c>
      <c r="C35" s="40">
        <v>63665</v>
      </c>
      <c r="D35" s="40"/>
      <c r="E35" s="40">
        <v>63665</v>
      </c>
    </row>
    <row r="36" spans="1:5" x14ac:dyDescent="0.2">
      <c r="A36" s="26" t="s">
        <v>48</v>
      </c>
      <c r="B36" s="31" t="s">
        <v>196</v>
      </c>
      <c r="C36" s="40">
        <v>169240</v>
      </c>
      <c r="D36" s="40"/>
      <c r="E36" s="40">
        <v>169240</v>
      </c>
    </row>
    <row r="37" spans="1:5" x14ac:dyDescent="0.2">
      <c r="A37" s="26" t="s">
        <v>122</v>
      </c>
      <c r="B37" s="31" t="s">
        <v>197</v>
      </c>
      <c r="C37" s="40">
        <v>151643</v>
      </c>
      <c r="D37" s="40"/>
      <c r="E37" s="40">
        <v>151643</v>
      </c>
    </row>
    <row r="38" spans="1:5" x14ac:dyDescent="0.2">
      <c r="A38" s="26" t="s">
        <v>162</v>
      </c>
      <c r="B38" s="29" t="s">
        <v>198</v>
      </c>
      <c r="C38" s="40">
        <v>22613</v>
      </c>
      <c r="D38" s="40"/>
      <c r="E38" s="40">
        <v>22613</v>
      </c>
    </row>
    <row r="39" spans="1:5" x14ac:dyDescent="0.2">
      <c r="A39" s="26" t="s">
        <v>50</v>
      </c>
      <c r="B39" s="31" t="s">
        <v>199</v>
      </c>
      <c r="C39" s="40">
        <v>6817546</v>
      </c>
      <c r="D39" s="40"/>
      <c r="E39" s="40">
        <v>6817546</v>
      </c>
    </row>
    <row r="40" spans="1:5" x14ac:dyDescent="0.2">
      <c r="A40" s="26" t="s">
        <v>52</v>
      </c>
      <c r="B40" s="36" t="s">
        <v>200</v>
      </c>
      <c r="C40" s="40">
        <v>4060793</v>
      </c>
      <c r="D40" s="40"/>
      <c r="E40" s="40">
        <v>4060793</v>
      </c>
    </row>
    <row r="41" spans="1:5" x14ac:dyDescent="0.2">
      <c r="A41" s="26" t="s">
        <v>54</v>
      </c>
      <c r="B41" s="31" t="s">
        <v>201</v>
      </c>
      <c r="C41" s="40">
        <v>2154184</v>
      </c>
      <c r="D41" s="40"/>
      <c r="E41" s="40">
        <v>2154184</v>
      </c>
    </row>
    <row r="42" spans="1:5" s="38" customFormat="1" x14ac:dyDescent="0.2">
      <c r="A42" s="37" t="s">
        <v>56</v>
      </c>
      <c r="B42" s="35" t="s">
        <v>202</v>
      </c>
      <c r="C42" s="41">
        <v>602569</v>
      </c>
      <c r="D42" s="41"/>
      <c r="E42" s="41">
        <v>602569</v>
      </c>
    </row>
    <row r="43" spans="1:5" s="38" customFormat="1" x14ac:dyDescent="0.2">
      <c r="A43" s="37" t="s">
        <v>56</v>
      </c>
      <c r="B43" s="35" t="s">
        <v>203</v>
      </c>
      <c r="C43" s="41"/>
      <c r="D43" s="41"/>
      <c r="E43" s="41"/>
    </row>
    <row r="44" spans="1:5" x14ac:dyDescent="0.2">
      <c r="A44" s="26" t="s">
        <v>58</v>
      </c>
      <c r="B44" s="29" t="s">
        <v>204</v>
      </c>
      <c r="C44" s="40"/>
      <c r="D44" s="40"/>
      <c r="E44" s="40"/>
    </row>
    <row r="45" spans="1:5" x14ac:dyDescent="0.2">
      <c r="A45" s="26" t="s">
        <v>60</v>
      </c>
      <c r="B45" s="26" t="s">
        <v>61</v>
      </c>
      <c r="C45" s="42">
        <v>6723023</v>
      </c>
      <c r="D45" s="42"/>
      <c r="E45" s="42">
        <v>6723023</v>
      </c>
    </row>
    <row r="46" spans="1:5" x14ac:dyDescent="0.2">
      <c r="A46" s="26" t="s">
        <v>62</v>
      </c>
      <c r="B46" s="26" t="s">
        <v>63</v>
      </c>
      <c r="C46" s="42">
        <v>-6723023</v>
      </c>
      <c r="D46" s="42"/>
      <c r="E46" s="42">
        <v>-6723023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5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151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121</v>
      </c>
      <c r="C8" s="22">
        <v>22966107</v>
      </c>
      <c r="D8" s="22">
        <v>-3422116</v>
      </c>
      <c r="E8" s="22">
        <v>19543991</v>
      </c>
    </row>
    <row r="9" spans="1:5" x14ac:dyDescent="0.2">
      <c r="A9" s="21" t="s">
        <v>10</v>
      </c>
      <c r="B9" s="21" t="s">
        <v>11</v>
      </c>
      <c r="C9" s="22">
        <v>1301716</v>
      </c>
      <c r="D9" s="22">
        <v>0</v>
      </c>
      <c r="E9" s="22">
        <v>1301716</v>
      </c>
    </row>
    <row r="10" spans="1:5" x14ac:dyDescent="0.2">
      <c r="A10" s="21" t="s">
        <v>12</v>
      </c>
      <c r="B10" s="21" t="s">
        <v>13</v>
      </c>
      <c r="C10" s="22">
        <v>2200052</v>
      </c>
      <c r="D10" s="22">
        <v>0</v>
      </c>
      <c r="E10" s="22">
        <v>2200052</v>
      </c>
    </row>
    <row r="11" spans="1:5" x14ac:dyDescent="0.2">
      <c r="A11" s="21" t="s">
        <v>14</v>
      </c>
      <c r="B11" s="21" t="s">
        <v>15</v>
      </c>
      <c r="C11" s="22">
        <v>440897</v>
      </c>
      <c r="D11" s="22">
        <v>-305474</v>
      </c>
      <c r="E11" s="22">
        <v>135423</v>
      </c>
    </row>
    <row r="12" spans="1:5" x14ac:dyDescent="0.2">
      <c r="A12" s="21" t="s">
        <v>16</v>
      </c>
      <c r="B12" s="21" t="s">
        <v>17</v>
      </c>
      <c r="C12" s="22">
        <v>764933</v>
      </c>
      <c r="D12" s="22">
        <v>-1167</v>
      </c>
      <c r="E12" s="22">
        <v>763766</v>
      </c>
    </row>
    <row r="13" spans="1:5" x14ac:dyDescent="0.2">
      <c r="A13" s="21" t="s">
        <v>18</v>
      </c>
      <c r="B13" s="21" t="s">
        <v>19</v>
      </c>
      <c r="C13" s="22">
        <v>14907234</v>
      </c>
      <c r="D13" s="22">
        <v>-2293879</v>
      </c>
      <c r="E13" s="22">
        <v>12613355</v>
      </c>
    </row>
    <row r="14" spans="1:5" x14ac:dyDescent="0.2">
      <c r="A14" s="21" t="s">
        <v>20</v>
      </c>
      <c r="B14" s="21" t="s">
        <v>21</v>
      </c>
      <c r="C14" s="22">
        <v>2048</v>
      </c>
      <c r="D14" s="22">
        <v>-9</v>
      </c>
      <c r="E14" s="22">
        <v>2039</v>
      </c>
    </row>
    <row r="15" spans="1:5" x14ac:dyDescent="0.2">
      <c r="A15" s="21" t="s">
        <v>22</v>
      </c>
      <c r="B15" s="21" t="s">
        <v>23</v>
      </c>
      <c r="C15" s="22">
        <v>292523</v>
      </c>
      <c r="D15" s="22">
        <v>-57474</v>
      </c>
      <c r="E15" s="22">
        <v>235049</v>
      </c>
    </row>
    <row r="16" spans="1:5" x14ac:dyDescent="0.2">
      <c r="A16" s="21" t="s">
        <v>24</v>
      </c>
      <c r="B16" s="21" t="s">
        <v>25</v>
      </c>
      <c r="C16" s="22">
        <v>956775</v>
      </c>
      <c r="D16" s="22">
        <v>-356247</v>
      </c>
      <c r="E16" s="22">
        <v>600528</v>
      </c>
    </row>
    <row r="17" spans="1:5" x14ac:dyDescent="0.2">
      <c r="A17" s="21" t="s">
        <v>26</v>
      </c>
      <c r="B17" s="21" t="s">
        <v>27</v>
      </c>
      <c r="C17" s="22">
        <v>61830</v>
      </c>
      <c r="D17" s="22">
        <v>-24662</v>
      </c>
      <c r="E17" s="22">
        <v>37168</v>
      </c>
    </row>
    <row r="18" spans="1:5" x14ac:dyDescent="0.2">
      <c r="A18" s="21" t="s">
        <v>28</v>
      </c>
      <c r="B18" s="21" t="s">
        <v>29</v>
      </c>
      <c r="C18" s="22">
        <v>1569120</v>
      </c>
      <c r="D18" s="22">
        <v>-183686</v>
      </c>
      <c r="E18" s="22">
        <v>1385434</v>
      </c>
    </row>
    <row r="19" spans="1:5" x14ac:dyDescent="0.2">
      <c r="A19" s="21" t="s">
        <v>30</v>
      </c>
      <c r="B19" s="21" t="s">
        <v>31</v>
      </c>
      <c r="C19" s="22">
        <v>468979</v>
      </c>
      <c r="D19" s="22">
        <v>-199518</v>
      </c>
      <c r="E19" s="22">
        <v>269461</v>
      </c>
    </row>
    <row r="20" spans="1:5" x14ac:dyDescent="0.2">
      <c r="A20" s="21" t="s">
        <v>32</v>
      </c>
      <c r="B20" s="21" t="s">
        <v>33</v>
      </c>
      <c r="C20" s="22">
        <v>19543991</v>
      </c>
      <c r="D20" s="22">
        <v>0</v>
      </c>
      <c r="E20" s="22">
        <v>19543991</v>
      </c>
    </row>
    <row r="21" spans="1:5" x14ac:dyDescent="0.2">
      <c r="A21" s="21" t="s">
        <v>34</v>
      </c>
      <c r="B21" s="21" t="s">
        <v>35</v>
      </c>
      <c r="C21" s="22">
        <v>14198470</v>
      </c>
      <c r="D21" s="22">
        <v>0</v>
      </c>
      <c r="E21" s="22">
        <v>14198470</v>
      </c>
    </row>
    <row r="22" spans="1:5" x14ac:dyDescent="0.2">
      <c r="A22" s="21" t="s">
        <v>36</v>
      </c>
      <c r="B22" s="21" t="s">
        <v>37</v>
      </c>
      <c r="C22" s="22">
        <v>698920</v>
      </c>
      <c r="D22" s="22">
        <v>0</v>
      </c>
      <c r="E22" s="22">
        <v>698920</v>
      </c>
    </row>
    <row r="23" spans="1:5" x14ac:dyDescent="0.2">
      <c r="A23" s="21" t="s">
        <v>38</v>
      </c>
      <c r="B23" s="21" t="s">
        <v>39</v>
      </c>
      <c r="C23" s="22">
        <v>12617116</v>
      </c>
      <c r="D23" s="22">
        <v>0</v>
      </c>
      <c r="E23" s="22">
        <v>12617116</v>
      </c>
    </row>
    <row r="24" spans="1:5" x14ac:dyDescent="0.2">
      <c r="A24" s="21" t="s">
        <v>40</v>
      </c>
      <c r="B24" s="21" t="s">
        <v>41</v>
      </c>
      <c r="C24" s="22">
        <v>25999</v>
      </c>
      <c r="D24" s="22">
        <v>0</v>
      </c>
      <c r="E24" s="22">
        <v>25999</v>
      </c>
    </row>
    <row r="25" spans="1:5" x14ac:dyDescent="0.2">
      <c r="A25" s="21" t="s">
        <v>42</v>
      </c>
      <c r="B25" s="21" t="s">
        <v>43</v>
      </c>
      <c r="C25" s="22">
        <v>167862</v>
      </c>
      <c r="D25" s="22">
        <v>0</v>
      </c>
      <c r="E25" s="22">
        <v>167862</v>
      </c>
    </row>
    <row r="26" spans="1:5" x14ac:dyDescent="0.2">
      <c r="A26" s="21" t="s">
        <v>44</v>
      </c>
      <c r="B26" s="21" t="s">
        <v>45</v>
      </c>
      <c r="C26" s="22">
        <v>58022</v>
      </c>
      <c r="D26" s="22">
        <v>0</v>
      </c>
      <c r="E26" s="22">
        <v>58022</v>
      </c>
    </row>
    <row r="27" spans="1:5" x14ac:dyDescent="0.2">
      <c r="A27" s="21" t="s">
        <v>46</v>
      </c>
      <c r="B27" s="21" t="s">
        <v>47</v>
      </c>
      <c r="C27" s="22">
        <v>456919</v>
      </c>
      <c r="D27" s="22">
        <v>0</v>
      </c>
      <c r="E27" s="22">
        <v>456919</v>
      </c>
    </row>
    <row r="28" spans="1:5" x14ac:dyDescent="0.2">
      <c r="A28" s="21" t="s">
        <v>48</v>
      </c>
      <c r="B28" s="21" t="s">
        <v>49</v>
      </c>
      <c r="C28" s="22">
        <v>150302</v>
      </c>
      <c r="D28" s="22">
        <v>0</v>
      </c>
      <c r="E28" s="22">
        <v>150302</v>
      </c>
    </row>
    <row r="29" spans="1:5" x14ac:dyDescent="0.2">
      <c r="A29" s="21" t="s">
        <v>122</v>
      </c>
      <c r="B29" s="21" t="s">
        <v>123</v>
      </c>
      <c r="C29" s="22">
        <v>23330</v>
      </c>
      <c r="D29" s="22">
        <v>0</v>
      </c>
      <c r="E29" s="22">
        <v>23330</v>
      </c>
    </row>
    <row r="30" spans="1:5" x14ac:dyDescent="0.2">
      <c r="A30" s="21" t="s">
        <v>50</v>
      </c>
      <c r="B30" s="21" t="s">
        <v>51</v>
      </c>
      <c r="C30" s="22">
        <v>5345521</v>
      </c>
      <c r="D30" s="22">
        <v>0</v>
      </c>
      <c r="E30" s="22">
        <v>5345521</v>
      </c>
    </row>
    <row r="31" spans="1:5" x14ac:dyDescent="0.2">
      <c r="A31" s="21" t="s">
        <v>52</v>
      </c>
      <c r="B31" s="21" t="s">
        <v>53</v>
      </c>
      <c r="C31" s="22">
        <v>4060792</v>
      </c>
      <c r="D31" s="22">
        <v>0</v>
      </c>
      <c r="E31" s="22">
        <v>4060792</v>
      </c>
    </row>
    <row r="32" spans="1:5" x14ac:dyDescent="0.2">
      <c r="A32" s="21" t="s">
        <v>54</v>
      </c>
      <c r="B32" s="21" t="s">
        <v>55</v>
      </c>
      <c r="C32" s="22">
        <v>523046</v>
      </c>
      <c r="D32" s="22">
        <v>0</v>
      </c>
      <c r="E32" s="22">
        <v>523046</v>
      </c>
    </row>
    <row r="33" spans="1:5" x14ac:dyDescent="0.2">
      <c r="A33" s="21" t="s">
        <v>56</v>
      </c>
      <c r="B33" s="21" t="s">
        <v>57</v>
      </c>
      <c r="C33" s="22">
        <v>761683</v>
      </c>
      <c r="D33" s="22">
        <v>0</v>
      </c>
      <c r="E33" s="22">
        <v>761683</v>
      </c>
    </row>
    <row r="34" spans="1:5" x14ac:dyDescent="0.2">
      <c r="A34" s="21" t="s">
        <v>60</v>
      </c>
      <c r="B34" s="21" t="s">
        <v>61</v>
      </c>
      <c r="C34" s="22">
        <v>7596207</v>
      </c>
      <c r="D34" s="22">
        <v>0</v>
      </c>
      <c r="E34" s="22">
        <v>7596207</v>
      </c>
    </row>
    <row r="35" spans="1:5" x14ac:dyDescent="0.2">
      <c r="A35" s="21" t="s">
        <v>62</v>
      </c>
      <c r="B35" s="21" t="s">
        <v>63</v>
      </c>
      <c r="C35" s="22">
        <v>-7596207</v>
      </c>
      <c r="D35" s="22">
        <v>0</v>
      </c>
      <c r="E35" s="22">
        <v>-7596207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5"/>
  <sheetViews>
    <sheetView zoomScale="75" workbookViewId="0">
      <selection activeCell="B29" sqref="B29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147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121</v>
      </c>
      <c r="C8" s="22">
        <v>16094653</v>
      </c>
      <c r="D8" s="22">
        <v>-3302279</v>
      </c>
      <c r="E8" s="22">
        <v>12792374</v>
      </c>
    </row>
    <row r="9" spans="1:5" x14ac:dyDescent="0.2">
      <c r="A9" s="21" t="s">
        <v>10</v>
      </c>
      <c r="B9" s="21" t="s">
        <v>11</v>
      </c>
      <c r="C9" s="22">
        <v>1129644</v>
      </c>
      <c r="D9" s="22">
        <v>0</v>
      </c>
      <c r="E9" s="22">
        <v>1129644</v>
      </c>
    </row>
    <row r="10" spans="1:5" x14ac:dyDescent="0.2">
      <c r="A10" s="21" t="s">
        <v>12</v>
      </c>
      <c r="B10" s="21" t="s">
        <v>13</v>
      </c>
      <c r="C10" s="22">
        <v>773473</v>
      </c>
      <c r="D10" s="22">
        <v>0</v>
      </c>
      <c r="E10" s="22">
        <v>773473</v>
      </c>
    </row>
    <row r="11" spans="1:5" x14ac:dyDescent="0.2">
      <c r="A11" s="21" t="s">
        <v>14</v>
      </c>
      <c r="B11" s="21" t="s">
        <v>15</v>
      </c>
      <c r="C11" s="22">
        <v>387827</v>
      </c>
      <c r="D11" s="22">
        <v>-275623</v>
      </c>
      <c r="E11" s="22">
        <v>112204</v>
      </c>
    </row>
    <row r="12" spans="1:5" x14ac:dyDescent="0.2">
      <c r="A12" s="21" t="s">
        <v>16</v>
      </c>
      <c r="B12" s="21" t="s">
        <v>17</v>
      </c>
      <c r="C12" s="22">
        <v>58895</v>
      </c>
      <c r="D12" s="22">
        <v>-1332</v>
      </c>
      <c r="E12" s="22">
        <v>57563</v>
      </c>
    </row>
    <row r="13" spans="1:5" x14ac:dyDescent="0.2">
      <c r="A13" s="21" t="s">
        <v>18</v>
      </c>
      <c r="B13" s="21" t="s">
        <v>19</v>
      </c>
      <c r="C13" s="22">
        <v>10208668</v>
      </c>
      <c r="D13" s="22">
        <v>-2226559</v>
      </c>
      <c r="E13" s="22">
        <v>7982109</v>
      </c>
    </row>
    <row r="14" spans="1:5" x14ac:dyDescent="0.2">
      <c r="A14" s="21" t="s">
        <v>20</v>
      </c>
      <c r="B14" s="21" t="s">
        <v>21</v>
      </c>
      <c r="C14" s="22">
        <v>2808</v>
      </c>
      <c r="D14" s="22">
        <v>0</v>
      </c>
      <c r="E14" s="22">
        <v>2808</v>
      </c>
    </row>
    <row r="15" spans="1:5" x14ac:dyDescent="0.2">
      <c r="A15" s="21" t="s">
        <v>22</v>
      </c>
      <c r="B15" s="21" t="s">
        <v>23</v>
      </c>
      <c r="C15" s="22">
        <v>287050</v>
      </c>
      <c r="D15" s="22">
        <v>-68296</v>
      </c>
      <c r="E15" s="22">
        <v>218754</v>
      </c>
    </row>
    <row r="16" spans="1:5" x14ac:dyDescent="0.2">
      <c r="A16" s="21" t="s">
        <v>24</v>
      </c>
      <c r="B16" s="21" t="s">
        <v>25</v>
      </c>
      <c r="C16" s="22">
        <v>1125760</v>
      </c>
      <c r="D16" s="22">
        <v>-356247</v>
      </c>
      <c r="E16" s="22">
        <v>769513</v>
      </c>
    </row>
    <row r="17" spans="1:5" x14ac:dyDescent="0.2">
      <c r="A17" s="21" t="s">
        <v>26</v>
      </c>
      <c r="B17" s="21" t="s">
        <v>27</v>
      </c>
      <c r="C17" s="22">
        <v>64893</v>
      </c>
      <c r="D17" s="22">
        <v>-24662</v>
      </c>
      <c r="E17" s="22">
        <v>40231</v>
      </c>
    </row>
    <row r="18" spans="1:5" x14ac:dyDescent="0.2">
      <c r="A18" s="21" t="s">
        <v>28</v>
      </c>
      <c r="B18" s="21" t="s">
        <v>29</v>
      </c>
      <c r="C18" s="22">
        <v>1596828</v>
      </c>
      <c r="D18" s="22">
        <v>-183686</v>
      </c>
      <c r="E18" s="22">
        <v>1413142</v>
      </c>
    </row>
    <row r="19" spans="1:5" x14ac:dyDescent="0.2">
      <c r="A19" s="21" t="s">
        <v>30</v>
      </c>
      <c r="B19" s="21" t="s">
        <v>31</v>
      </c>
      <c r="C19" s="22">
        <v>458807</v>
      </c>
      <c r="D19" s="22">
        <v>-165874</v>
      </c>
      <c r="E19" s="22">
        <v>292933</v>
      </c>
    </row>
    <row r="20" spans="1:5" x14ac:dyDescent="0.2">
      <c r="A20" s="21" t="s">
        <v>32</v>
      </c>
      <c r="B20" s="21" t="s">
        <v>33</v>
      </c>
      <c r="C20" s="22">
        <v>12792374</v>
      </c>
      <c r="D20" s="22">
        <v>0</v>
      </c>
      <c r="E20" s="22">
        <v>12792374</v>
      </c>
    </row>
    <row r="21" spans="1:5" x14ac:dyDescent="0.2">
      <c r="A21" s="21" t="s">
        <v>34</v>
      </c>
      <c r="B21" s="21" t="s">
        <v>35</v>
      </c>
      <c r="C21" s="22">
        <v>7624738</v>
      </c>
      <c r="D21" s="22">
        <v>0</v>
      </c>
      <c r="E21" s="22">
        <v>7624738</v>
      </c>
    </row>
    <row r="22" spans="1:5" x14ac:dyDescent="0.2">
      <c r="A22" s="21" t="s">
        <v>36</v>
      </c>
      <c r="B22" s="21" t="s">
        <v>37</v>
      </c>
      <c r="C22" s="22">
        <v>517237</v>
      </c>
      <c r="D22" s="22">
        <v>0</v>
      </c>
      <c r="E22" s="22">
        <v>517237</v>
      </c>
    </row>
    <row r="23" spans="1:5" x14ac:dyDescent="0.2">
      <c r="A23" s="21" t="s">
        <v>38</v>
      </c>
      <c r="B23" s="21" t="s">
        <v>39</v>
      </c>
      <c r="C23" s="22">
        <v>5405429</v>
      </c>
      <c r="D23" s="22">
        <v>0</v>
      </c>
      <c r="E23" s="22">
        <v>5405429</v>
      </c>
    </row>
    <row r="24" spans="1:5" x14ac:dyDescent="0.2">
      <c r="A24" s="21" t="s">
        <v>40</v>
      </c>
      <c r="B24" s="21" t="s">
        <v>41</v>
      </c>
      <c r="C24" s="22">
        <v>17947</v>
      </c>
      <c r="D24" s="22">
        <v>0</v>
      </c>
      <c r="E24" s="22">
        <v>17947</v>
      </c>
    </row>
    <row r="25" spans="1:5" x14ac:dyDescent="0.2">
      <c r="A25" s="21" t="s">
        <v>42</v>
      </c>
      <c r="B25" s="21" t="s">
        <v>43</v>
      </c>
      <c r="C25" s="22">
        <v>934253</v>
      </c>
      <c r="D25" s="22">
        <v>0</v>
      </c>
      <c r="E25" s="22">
        <v>934253</v>
      </c>
    </row>
    <row r="26" spans="1:5" x14ac:dyDescent="0.2">
      <c r="A26" s="21" t="s">
        <v>44</v>
      </c>
      <c r="B26" s="21" t="s">
        <v>45</v>
      </c>
      <c r="C26" s="22">
        <v>56761</v>
      </c>
      <c r="D26" s="22">
        <v>0</v>
      </c>
      <c r="E26" s="22">
        <v>56761</v>
      </c>
    </row>
    <row r="27" spans="1:5" x14ac:dyDescent="0.2">
      <c r="A27" s="21" t="s">
        <v>46</v>
      </c>
      <c r="B27" s="21" t="s">
        <v>47</v>
      </c>
      <c r="C27" s="22">
        <v>552135</v>
      </c>
      <c r="D27" s="22">
        <v>0</v>
      </c>
      <c r="E27" s="22">
        <v>552135</v>
      </c>
    </row>
    <row r="28" spans="1:5" x14ac:dyDescent="0.2">
      <c r="A28" s="21" t="s">
        <v>48</v>
      </c>
      <c r="B28" s="21" t="s">
        <v>49</v>
      </c>
      <c r="C28" s="22">
        <v>117646</v>
      </c>
      <c r="D28" s="22">
        <v>0</v>
      </c>
      <c r="E28" s="22">
        <v>117646</v>
      </c>
    </row>
    <row r="29" spans="1:5" x14ac:dyDescent="0.2">
      <c r="A29" s="21" t="s">
        <v>122</v>
      </c>
      <c r="B29" s="21" t="s">
        <v>123</v>
      </c>
      <c r="C29" s="22">
        <v>23330</v>
      </c>
      <c r="D29" s="22">
        <v>0</v>
      </c>
      <c r="E29" s="22">
        <v>23330</v>
      </c>
    </row>
    <row r="30" spans="1:5" x14ac:dyDescent="0.2">
      <c r="A30" s="21" t="s">
        <v>50</v>
      </c>
      <c r="B30" s="21" t="s">
        <v>51</v>
      </c>
      <c r="C30" s="22">
        <v>5167636</v>
      </c>
      <c r="D30" s="22">
        <v>0</v>
      </c>
      <c r="E30" s="22">
        <v>5167636</v>
      </c>
    </row>
    <row r="31" spans="1:5" x14ac:dyDescent="0.2">
      <c r="A31" s="21" t="s">
        <v>52</v>
      </c>
      <c r="B31" s="21" t="s">
        <v>53</v>
      </c>
      <c r="C31" s="22">
        <v>4060792</v>
      </c>
      <c r="D31" s="22">
        <v>0</v>
      </c>
      <c r="E31" s="22">
        <v>4060792</v>
      </c>
    </row>
    <row r="32" spans="1:5" x14ac:dyDescent="0.2">
      <c r="A32" s="21" t="s">
        <v>54</v>
      </c>
      <c r="B32" s="21" t="s">
        <v>55</v>
      </c>
      <c r="C32" s="22">
        <v>602677</v>
      </c>
      <c r="D32" s="22">
        <v>0</v>
      </c>
      <c r="E32" s="22">
        <v>602677</v>
      </c>
    </row>
    <row r="33" spans="1:5" x14ac:dyDescent="0.2">
      <c r="A33" s="21" t="s">
        <v>56</v>
      </c>
      <c r="B33" s="21" t="s">
        <v>57</v>
      </c>
      <c r="C33" s="22">
        <v>504167</v>
      </c>
      <c r="D33" s="22">
        <v>0</v>
      </c>
      <c r="E33" s="22">
        <v>504167</v>
      </c>
    </row>
    <row r="34" spans="1:5" x14ac:dyDescent="0.2">
      <c r="A34" s="21" t="s">
        <v>60</v>
      </c>
      <c r="B34" s="21" t="s">
        <v>61</v>
      </c>
      <c r="C34" s="22">
        <v>7361905</v>
      </c>
      <c r="D34" s="22">
        <v>0</v>
      </c>
      <c r="E34" s="22">
        <v>7361905</v>
      </c>
    </row>
    <row r="35" spans="1:5" x14ac:dyDescent="0.2">
      <c r="A35" s="21" t="s">
        <v>62</v>
      </c>
      <c r="B35" s="21" t="s">
        <v>63</v>
      </c>
      <c r="C35" s="22">
        <v>-7361905</v>
      </c>
      <c r="D35" s="22">
        <v>0</v>
      </c>
      <c r="E35" s="22">
        <v>-7361905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5"/>
  <sheetViews>
    <sheetView zoomScale="75" workbookViewId="0">
      <selection activeCell="B28" sqref="B28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145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121</v>
      </c>
      <c r="C8" s="22">
        <v>15761852</v>
      </c>
      <c r="D8" s="22">
        <v>-3108948</v>
      </c>
      <c r="E8" s="22">
        <v>12652904</v>
      </c>
    </row>
    <row r="9" spans="1:5" x14ac:dyDescent="0.2">
      <c r="A9" s="21" t="s">
        <v>10</v>
      </c>
      <c r="B9" s="21" t="s">
        <v>11</v>
      </c>
      <c r="C9" s="22">
        <v>911759</v>
      </c>
      <c r="D9" s="22">
        <v>0</v>
      </c>
      <c r="E9" s="22">
        <v>911759</v>
      </c>
    </row>
    <row r="10" spans="1:5" x14ac:dyDescent="0.2">
      <c r="A10" s="21" t="s">
        <v>12</v>
      </c>
      <c r="B10" s="21" t="s">
        <v>13</v>
      </c>
      <c r="C10" s="22">
        <v>801669</v>
      </c>
      <c r="D10" s="22">
        <v>0</v>
      </c>
      <c r="E10" s="22">
        <v>801669</v>
      </c>
    </row>
    <row r="11" spans="1:5" x14ac:dyDescent="0.2">
      <c r="A11" s="21" t="s">
        <v>14</v>
      </c>
      <c r="B11" s="21" t="s">
        <v>15</v>
      </c>
      <c r="C11" s="22">
        <v>365037</v>
      </c>
      <c r="D11" s="22">
        <v>-246401</v>
      </c>
      <c r="E11" s="22">
        <v>118636</v>
      </c>
    </row>
    <row r="12" spans="1:5" x14ac:dyDescent="0.2">
      <c r="A12" s="21" t="s">
        <v>16</v>
      </c>
      <c r="B12" s="21" t="s">
        <v>17</v>
      </c>
      <c r="C12" s="22">
        <v>406683</v>
      </c>
      <c r="D12" s="22">
        <v>-1237</v>
      </c>
      <c r="E12" s="22">
        <v>405446</v>
      </c>
    </row>
    <row r="13" spans="1:5" x14ac:dyDescent="0.2">
      <c r="A13" s="21" t="s">
        <v>18</v>
      </c>
      <c r="B13" s="21" t="s">
        <v>19</v>
      </c>
      <c r="C13" s="22">
        <v>10082954</v>
      </c>
      <c r="D13" s="22">
        <v>-2144293</v>
      </c>
      <c r="E13" s="22">
        <v>7938661</v>
      </c>
    </row>
    <row r="14" spans="1:5" x14ac:dyDescent="0.2">
      <c r="A14" s="21" t="s">
        <v>20</v>
      </c>
      <c r="B14" s="21" t="s">
        <v>21</v>
      </c>
      <c r="C14" s="22">
        <v>3687</v>
      </c>
      <c r="D14" s="22">
        <v>-5</v>
      </c>
      <c r="E14" s="22">
        <v>3682</v>
      </c>
    </row>
    <row r="15" spans="1:5" x14ac:dyDescent="0.2">
      <c r="A15" s="21" t="s">
        <v>22</v>
      </c>
      <c r="B15" s="21" t="s">
        <v>23</v>
      </c>
      <c r="C15" s="22">
        <v>210762</v>
      </c>
      <c r="D15" s="22">
        <v>-26690</v>
      </c>
      <c r="E15" s="22">
        <v>184072</v>
      </c>
    </row>
    <row r="16" spans="1:5" x14ac:dyDescent="0.2">
      <c r="A16" s="21" t="s">
        <v>24</v>
      </c>
      <c r="B16" s="21" t="s">
        <v>25</v>
      </c>
      <c r="C16" s="22">
        <v>973663</v>
      </c>
      <c r="D16" s="22">
        <v>-344324</v>
      </c>
      <c r="E16" s="22">
        <v>629339</v>
      </c>
    </row>
    <row r="17" spans="1:5" x14ac:dyDescent="0.2">
      <c r="A17" s="21" t="s">
        <v>26</v>
      </c>
      <c r="B17" s="21" t="s">
        <v>27</v>
      </c>
      <c r="C17" s="22">
        <v>48210</v>
      </c>
      <c r="D17" s="22">
        <v>-24662</v>
      </c>
      <c r="E17" s="22">
        <v>23548</v>
      </c>
    </row>
    <row r="18" spans="1:5" x14ac:dyDescent="0.2">
      <c r="A18" s="21" t="s">
        <v>28</v>
      </c>
      <c r="B18" s="21" t="s">
        <v>29</v>
      </c>
      <c r="C18" s="22">
        <v>1545913</v>
      </c>
      <c r="D18" s="22">
        <v>-183738</v>
      </c>
      <c r="E18" s="22">
        <v>1362175</v>
      </c>
    </row>
    <row r="19" spans="1:5" x14ac:dyDescent="0.2">
      <c r="A19" s="21" t="s">
        <v>30</v>
      </c>
      <c r="B19" s="21" t="s">
        <v>31</v>
      </c>
      <c r="C19" s="22">
        <v>411515</v>
      </c>
      <c r="D19" s="22">
        <v>-137598</v>
      </c>
      <c r="E19" s="22">
        <v>273917</v>
      </c>
    </row>
    <row r="20" spans="1:5" x14ac:dyDescent="0.2">
      <c r="A20" s="21" t="s">
        <v>32</v>
      </c>
      <c r="B20" s="21" t="s">
        <v>33</v>
      </c>
      <c r="C20" s="22">
        <v>12652904</v>
      </c>
      <c r="D20" s="22">
        <v>0</v>
      </c>
      <c r="E20" s="22">
        <v>12652904</v>
      </c>
    </row>
    <row r="21" spans="1:5" x14ac:dyDescent="0.2">
      <c r="A21" s="21" t="s">
        <v>34</v>
      </c>
      <c r="B21" s="21" t="s">
        <v>35</v>
      </c>
      <c r="C21" s="22">
        <v>6762055</v>
      </c>
      <c r="D21" s="22">
        <v>0</v>
      </c>
      <c r="E21" s="22">
        <v>6762055</v>
      </c>
    </row>
    <row r="22" spans="1:5" x14ac:dyDescent="0.2">
      <c r="A22" s="21" t="s">
        <v>36</v>
      </c>
      <c r="B22" s="21" t="s">
        <v>37</v>
      </c>
      <c r="C22" s="22">
        <v>327392</v>
      </c>
      <c r="D22" s="22">
        <v>0</v>
      </c>
      <c r="E22" s="22">
        <v>327392</v>
      </c>
    </row>
    <row r="23" spans="1:5" x14ac:dyDescent="0.2">
      <c r="A23" s="21" t="s">
        <v>38</v>
      </c>
      <c r="B23" s="21" t="s">
        <v>39</v>
      </c>
      <c r="C23" s="22">
        <v>5587759</v>
      </c>
      <c r="D23" s="22">
        <v>0</v>
      </c>
      <c r="E23" s="22">
        <v>5587759</v>
      </c>
    </row>
    <row r="24" spans="1:5" x14ac:dyDescent="0.2">
      <c r="A24" s="21" t="s">
        <v>40</v>
      </c>
      <c r="B24" s="21" t="s">
        <v>41</v>
      </c>
      <c r="C24" s="22">
        <v>15188</v>
      </c>
      <c r="D24" s="22">
        <v>0</v>
      </c>
      <c r="E24" s="22">
        <v>15188</v>
      </c>
    </row>
    <row r="25" spans="1:5" x14ac:dyDescent="0.2">
      <c r="A25" s="21" t="s">
        <v>42</v>
      </c>
      <c r="B25" s="21" t="s">
        <v>43</v>
      </c>
      <c r="C25" s="22">
        <v>102504</v>
      </c>
      <c r="D25" s="22">
        <v>0</v>
      </c>
      <c r="E25" s="22">
        <v>102504</v>
      </c>
    </row>
    <row r="26" spans="1:5" x14ac:dyDescent="0.2">
      <c r="A26" s="21" t="s">
        <v>44</v>
      </c>
      <c r="B26" s="21" t="s">
        <v>45</v>
      </c>
      <c r="C26" s="22">
        <v>67617</v>
      </c>
      <c r="D26" s="22">
        <v>0</v>
      </c>
      <c r="E26" s="22">
        <v>67617</v>
      </c>
    </row>
    <row r="27" spans="1:5" x14ac:dyDescent="0.2">
      <c r="A27" s="21" t="s">
        <v>46</v>
      </c>
      <c r="B27" s="21" t="s">
        <v>47</v>
      </c>
      <c r="C27" s="22">
        <v>517985</v>
      </c>
      <c r="D27" s="22">
        <v>0</v>
      </c>
      <c r="E27" s="22">
        <v>517985</v>
      </c>
    </row>
    <row r="28" spans="1:5" x14ac:dyDescent="0.2">
      <c r="A28" s="21" t="s">
        <v>48</v>
      </c>
      <c r="B28" s="21" t="s">
        <v>49</v>
      </c>
      <c r="C28" s="22">
        <v>120280</v>
      </c>
      <c r="D28" s="22">
        <v>0</v>
      </c>
      <c r="E28" s="22">
        <v>120280</v>
      </c>
    </row>
    <row r="29" spans="1:5" x14ac:dyDescent="0.2">
      <c r="A29" s="21" t="s">
        <v>122</v>
      </c>
      <c r="B29" s="21" t="s">
        <v>123</v>
      </c>
      <c r="C29" s="22">
        <v>23330</v>
      </c>
      <c r="D29" s="22">
        <v>0</v>
      </c>
      <c r="E29" s="22">
        <v>23330</v>
      </c>
    </row>
    <row r="30" spans="1:5" x14ac:dyDescent="0.2">
      <c r="A30" s="21" t="s">
        <v>50</v>
      </c>
      <c r="B30" s="21" t="s">
        <v>51</v>
      </c>
      <c r="C30" s="22">
        <v>5890849</v>
      </c>
      <c r="D30" s="22">
        <v>0</v>
      </c>
      <c r="E30" s="22">
        <v>5890849</v>
      </c>
    </row>
    <row r="31" spans="1:5" x14ac:dyDescent="0.2">
      <c r="A31" s="21" t="s">
        <v>52</v>
      </c>
      <c r="B31" s="21" t="s">
        <v>53</v>
      </c>
      <c r="C31" s="22">
        <v>3908695</v>
      </c>
      <c r="D31" s="22">
        <v>0</v>
      </c>
      <c r="E31" s="22">
        <v>3908695</v>
      </c>
    </row>
    <row r="32" spans="1:5" x14ac:dyDescent="0.2">
      <c r="A32" s="21" t="s">
        <v>54</v>
      </c>
      <c r="B32" s="21" t="s">
        <v>55</v>
      </c>
      <c r="C32" s="22">
        <v>571310</v>
      </c>
      <c r="D32" s="22">
        <v>0</v>
      </c>
      <c r="E32" s="22">
        <v>571310</v>
      </c>
    </row>
    <row r="33" spans="1:5" x14ac:dyDescent="0.2">
      <c r="A33" s="21" t="s">
        <v>56</v>
      </c>
      <c r="B33" s="21" t="s">
        <v>57</v>
      </c>
      <c r="C33" s="22">
        <v>1410844</v>
      </c>
      <c r="D33" s="22">
        <v>0</v>
      </c>
      <c r="E33" s="22">
        <v>1410844</v>
      </c>
    </row>
    <row r="34" spans="1:5" x14ac:dyDescent="0.2">
      <c r="A34" s="21" t="s">
        <v>60</v>
      </c>
      <c r="B34" s="21" t="s">
        <v>61</v>
      </c>
      <c r="C34" s="22">
        <v>7068373</v>
      </c>
      <c r="D34" s="22">
        <v>0</v>
      </c>
      <c r="E34" s="22">
        <v>7068373</v>
      </c>
    </row>
    <row r="35" spans="1:5" x14ac:dyDescent="0.2">
      <c r="A35" s="21" t="s">
        <v>62</v>
      </c>
      <c r="B35" s="21" t="s">
        <v>63</v>
      </c>
      <c r="C35" s="22">
        <v>-7068373</v>
      </c>
      <c r="D35" s="22">
        <v>0</v>
      </c>
      <c r="E35" s="22">
        <v>-7068373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4"/>
  <sheetViews>
    <sheetView zoomScale="75" workbookViewId="0">
      <selection activeCell="B27" sqref="B27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141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121</v>
      </c>
      <c r="C8" s="22">
        <v>14794228</v>
      </c>
      <c r="D8" s="22">
        <v>-3137866</v>
      </c>
      <c r="E8" s="22">
        <v>11656362</v>
      </c>
    </row>
    <row r="9" spans="1:5" x14ac:dyDescent="0.2">
      <c r="A9" s="21" t="s">
        <v>10</v>
      </c>
      <c r="B9" s="21" t="s">
        <v>11</v>
      </c>
      <c r="C9" s="22">
        <v>888717</v>
      </c>
      <c r="D9" s="22">
        <v>0</v>
      </c>
      <c r="E9" s="22">
        <v>888717</v>
      </c>
    </row>
    <row r="10" spans="1:5" x14ac:dyDescent="0.2">
      <c r="A10" s="21" t="s">
        <v>12</v>
      </c>
      <c r="B10" s="21" t="s">
        <v>13</v>
      </c>
      <c r="C10" s="22">
        <v>925291</v>
      </c>
      <c r="D10" s="22">
        <v>0</v>
      </c>
      <c r="E10" s="22">
        <v>925291</v>
      </c>
    </row>
    <row r="11" spans="1:5" x14ac:dyDescent="0.2">
      <c r="A11" s="21" t="s">
        <v>14</v>
      </c>
      <c r="B11" s="21" t="s">
        <v>15</v>
      </c>
      <c r="C11" s="22">
        <v>329951</v>
      </c>
      <c r="D11" s="22">
        <v>-218958</v>
      </c>
      <c r="E11" s="22">
        <v>110993</v>
      </c>
    </row>
    <row r="12" spans="1:5" x14ac:dyDescent="0.2">
      <c r="A12" s="21" t="s">
        <v>16</v>
      </c>
      <c r="B12" s="21" t="s">
        <v>17</v>
      </c>
      <c r="C12" s="22">
        <v>707449</v>
      </c>
      <c r="D12" s="22">
        <v>-1217</v>
      </c>
      <c r="E12" s="22">
        <v>706232</v>
      </c>
    </row>
    <row r="13" spans="1:5" x14ac:dyDescent="0.2">
      <c r="A13" s="21" t="s">
        <v>18</v>
      </c>
      <c r="B13" s="21" t="s">
        <v>19</v>
      </c>
      <c r="C13" s="22">
        <v>8654524</v>
      </c>
      <c r="D13" s="22">
        <v>-1986837</v>
      </c>
      <c r="E13" s="22">
        <v>6667687</v>
      </c>
    </row>
    <row r="14" spans="1:5" x14ac:dyDescent="0.2">
      <c r="A14" s="21" t="s">
        <v>22</v>
      </c>
      <c r="B14" s="21" t="s">
        <v>23</v>
      </c>
      <c r="C14" s="22">
        <v>242931</v>
      </c>
      <c r="D14" s="22">
        <v>-17848</v>
      </c>
      <c r="E14" s="22">
        <v>225083</v>
      </c>
    </row>
    <row r="15" spans="1:5" x14ac:dyDescent="0.2">
      <c r="A15" s="21" t="s">
        <v>24</v>
      </c>
      <c r="B15" s="21" t="s">
        <v>142</v>
      </c>
      <c r="C15" s="22">
        <v>971092</v>
      </c>
      <c r="D15" s="22">
        <v>-346254</v>
      </c>
      <c r="E15" s="22">
        <v>624838</v>
      </c>
    </row>
    <row r="16" spans="1:5" x14ac:dyDescent="0.2">
      <c r="A16" s="21" t="s">
        <v>26</v>
      </c>
      <c r="B16" s="21" t="s">
        <v>27</v>
      </c>
      <c r="C16" s="22">
        <v>47964</v>
      </c>
      <c r="D16" s="22">
        <v>-24662</v>
      </c>
      <c r="E16" s="22">
        <v>23302</v>
      </c>
    </row>
    <row r="17" spans="1:5" x14ac:dyDescent="0.2">
      <c r="A17" s="21" t="s">
        <v>28</v>
      </c>
      <c r="B17" s="21" t="s">
        <v>29</v>
      </c>
      <c r="C17" s="22">
        <v>1484121</v>
      </c>
      <c r="D17" s="22">
        <v>-186254</v>
      </c>
      <c r="E17" s="22">
        <v>1297867</v>
      </c>
    </row>
    <row r="18" spans="1:5" x14ac:dyDescent="0.2">
      <c r="A18" s="21" t="s">
        <v>30</v>
      </c>
      <c r="B18" s="21" t="s">
        <v>31</v>
      </c>
      <c r="C18" s="22">
        <v>542188</v>
      </c>
      <c r="D18" s="22">
        <v>-355836</v>
      </c>
      <c r="E18" s="22">
        <v>186352</v>
      </c>
    </row>
    <row r="19" spans="1:5" x14ac:dyDescent="0.2">
      <c r="A19" s="21" t="s">
        <v>32</v>
      </c>
      <c r="B19" s="21" t="s">
        <v>33</v>
      </c>
      <c r="C19" s="22">
        <v>11656362</v>
      </c>
      <c r="D19" s="22">
        <v>0</v>
      </c>
      <c r="E19" s="22">
        <v>11656362</v>
      </c>
    </row>
    <row r="20" spans="1:5" x14ac:dyDescent="0.2">
      <c r="A20" s="21" t="s">
        <v>34</v>
      </c>
      <c r="B20" s="21" t="s">
        <v>35</v>
      </c>
      <c r="C20" s="22">
        <v>5773901</v>
      </c>
      <c r="D20" s="22">
        <v>0</v>
      </c>
      <c r="E20" s="22">
        <v>5773901</v>
      </c>
    </row>
    <row r="21" spans="1:5" x14ac:dyDescent="0.2">
      <c r="A21" s="21" t="s">
        <v>36</v>
      </c>
      <c r="B21" s="21" t="s">
        <v>37</v>
      </c>
      <c r="C21" s="22">
        <v>378696</v>
      </c>
      <c r="D21" s="22">
        <v>0</v>
      </c>
      <c r="E21" s="22">
        <v>378696</v>
      </c>
    </row>
    <row r="22" spans="1:5" x14ac:dyDescent="0.2">
      <c r="A22" s="21" t="s">
        <v>38</v>
      </c>
      <c r="B22" s="21" t="s">
        <v>39</v>
      </c>
      <c r="C22" s="22">
        <v>4766478</v>
      </c>
      <c r="D22" s="22">
        <v>0</v>
      </c>
      <c r="E22" s="22">
        <v>4766478</v>
      </c>
    </row>
    <row r="23" spans="1:5" x14ac:dyDescent="0.2">
      <c r="A23" s="21" t="s">
        <v>40</v>
      </c>
      <c r="B23" s="21" t="s">
        <v>41</v>
      </c>
      <c r="C23" s="22">
        <v>12560</v>
      </c>
      <c r="D23" s="22">
        <v>0</v>
      </c>
      <c r="E23" s="22">
        <v>12560</v>
      </c>
    </row>
    <row r="24" spans="1:5" x14ac:dyDescent="0.2">
      <c r="A24" s="21" t="s">
        <v>42</v>
      </c>
      <c r="B24" s="21" t="s">
        <v>43</v>
      </c>
      <c r="C24" s="22">
        <v>117705</v>
      </c>
      <c r="D24" s="22">
        <v>0</v>
      </c>
      <c r="E24" s="22">
        <v>117705</v>
      </c>
    </row>
    <row r="25" spans="1:5" x14ac:dyDescent="0.2">
      <c r="A25" s="21" t="s">
        <v>44</v>
      </c>
      <c r="B25" s="21" t="s">
        <v>45</v>
      </c>
      <c r="C25" s="22">
        <v>31327</v>
      </c>
      <c r="D25" s="22">
        <v>0</v>
      </c>
      <c r="E25" s="22">
        <v>31327</v>
      </c>
    </row>
    <row r="26" spans="1:5" x14ac:dyDescent="0.2">
      <c r="A26" s="21" t="s">
        <v>46</v>
      </c>
      <c r="B26" s="21" t="s">
        <v>47</v>
      </c>
      <c r="C26" s="22">
        <v>385686</v>
      </c>
      <c r="D26" s="22">
        <v>0</v>
      </c>
      <c r="E26" s="22">
        <v>385686</v>
      </c>
    </row>
    <row r="27" spans="1:5" x14ac:dyDescent="0.2">
      <c r="A27" s="21" t="s">
        <v>48</v>
      </c>
      <c r="B27" s="21" t="s">
        <v>49</v>
      </c>
      <c r="C27" s="22">
        <v>58119</v>
      </c>
      <c r="D27" s="22">
        <v>0</v>
      </c>
      <c r="E27" s="22">
        <v>58119</v>
      </c>
    </row>
    <row r="28" spans="1:5" x14ac:dyDescent="0.2">
      <c r="A28" s="21" t="s">
        <v>122</v>
      </c>
      <c r="B28" s="21" t="s">
        <v>123</v>
      </c>
      <c r="C28" s="22">
        <v>23330</v>
      </c>
      <c r="D28" s="22">
        <v>0</v>
      </c>
      <c r="E28" s="22">
        <v>23330</v>
      </c>
    </row>
    <row r="29" spans="1:5" x14ac:dyDescent="0.2">
      <c r="A29" s="21" t="s">
        <v>50</v>
      </c>
      <c r="B29" s="21" t="s">
        <v>51</v>
      </c>
      <c r="C29" s="22">
        <v>5882461</v>
      </c>
      <c r="D29" s="22">
        <v>0</v>
      </c>
      <c r="E29" s="22">
        <v>5882461</v>
      </c>
    </row>
    <row r="30" spans="1:5" x14ac:dyDescent="0.2">
      <c r="A30" s="21" t="s">
        <v>52</v>
      </c>
      <c r="B30" s="21" t="s">
        <v>53</v>
      </c>
      <c r="C30" s="22">
        <v>4152725</v>
      </c>
      <c r="D30" s="22">
        <v>0</v>
      </c>
      <c r="E30" s="22">
        <v>4152725</v>
      </c>
    </row>
    <row r="31" spans="1:5" x14ac:dyDescent="0.2">
      <c r="A31" s="21" t="s">
        <v>54</v>
      </c>
      <c r="B31" s="21" t="s">
        <v>55</v>
      </c>
      <c r="C31" s="22">
        <v>575460</v>
      </c>
      <c r="D31" s="22">
        <v>0</v>
      </c>
      <c r="E31" s="22">
        <v>575460</v>
      </c>
    </row>
    <row r="32" spans="1:5" x14ac:dyDescent="0.2">
      <c r="A32" s="21" t="s">
        <v>56</v>
      </c>
      <c r="B32" s="21" t="s">
        <v>57</v>
      </c>
      <c r="C32" s="22">
        <v>1154276</v>
      </c>
      <c r="D32" s="22">
        <v>0</v>
      </c>
      <c r="E32" s="22">
        <v>1154276</v>
      </c>
    </row>
    <row r="33" spans="1:5" x14ac:dyDescent="0.2">
      <c r="A33" s="21" t="s">
        <v>60</v>
      </c>
      <c r="B33" s="21" t="s">
        <v>61</v>
      </c>
      <c r="C33" s="22">
        <v>6555144</v>
      </c>
      <c r="D33" s="22">
        <v>0</v>
      </c>
      <c r="E33" s="22">
        <v>6555144</v>
      </c>
    </row>
    <row r="34" spans="1:5" x14ac:dyDescent="0.2">
      <c r="A34" s="21" t="s">
        <v>62</v>
      </c>
      <c r="B34" s="21" t="s">
        <v>63</v>
      </c>
      <c r="C34" s="22">
        <v>-6555144</v>
      </c>
      <c r="D34" s="22">
        <v>0</v>
      </c>
      <c r="E34" s="22">
        <v>-6555144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5"/>
  <sheetViews>
    <sheetView zoomScale="75" workbookViewId="0">
      <selection activeCell="B29" sqref="B29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139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121</v>
      </c>
      <c r="C8" s="22">
        <v>14364755</v>
      </c>
      <c r="D8" s="22">
        <v>-3272090</v>
      </c>
      <c r="E8" s="22">
        <v>11092665</v>
      </c>
    </row>
    <row r="9" spans="1:5" x14ac:dyDescent="0.2">
      <c r="A9" s="21" t="s">
        <v>10</v>
      </c>
      <c r="B9" s="21" t="s">
        <v>11</v>
      </c>
      <c r="C9" s="22">
        <v>898973</v>
      </c>
      <c r="D9" s="22">
        <v>0</v>
      </c>
      <c r="E9" s="22">
        <v>898973</v>
      </c>
    </row>
    <row r="10" spans="1:5" x14ac:dyDescent="0.2">
      <c r="A10" s="21" t="s">
        <v>12</v>
      </c>
      <c r="B10" s="21" t="s">
        <v>13</v>
      </c>
      <c r="C10" s="22">
        <v>294861</v>
      </c>
      <c r="D10" s="22">
        <v>0</v>
      </c>
      <c r="E10" s="22">
        <v>294861</v>
      </c>
    </row>
    <row r="11" spans="1:5" x14ac:dyDescent="0.2">
      <c r="A11" s="21" t="s">
        <v>14</v>
      </c>
      <c r="B11" s="21" t="s">
        <v>15</v>
      </c>
      <c r="C11" s="22">
        <v>338381</v>
      </c>
      <c r="D11" s="22">
        <v>-240418</v>
      </c>
      <c r="E11" s="22">
        <v>97963</v>
      </c>
    </row>
    <row r="12" spans="1:5" x14ac:dyDescent="0.2">
      <c r="A12" s="21" t="s">
        <v>16</v>
      </c>
      <c r="B12" s="21" t="s">
        <v>17</v>
      </c>
      <c r="C12" s="22">
        <v>1365400</v>
      </c>
      <c r="D12" s="22">
        <v>-1205</v>
      </c>
      <c r="E12" s="22">
        <v>1364195</v>
      </c>
    </row>
    <row r="13" spans="1:5" x14ac:dyDescent="0.2">
      <c r="A13" s="21" t="s">
        <v>18</v>
      </c>
      <c r="B13" s="21" t="s">
        <v>19</v>
      </c>
      <c r="C13" s="22">
        <v>8222215</v>
      </c>
      <c r="D13" s="22">
        <v>-2103228</v>
      </c>
      <c r="E13" s="22">
        <v>6118987</v>
      </c>
    </row>
    <row r="14" spans="1:5" x14ac:dyDescent="0.2">
      <c r="A14" s="21" t="s">
        <v>22</v>
      </c>
      <c r="B14" s="21" t="s">
        <v>23</v>
      </c>
      <c r="C14" s="22">
        <v>315652</v>
      </c>
      <c r="D14" s="22">
        <v>-27723</v>
      </c>
      <c r="E14" s="22">
        <v>287929</v>
      </c>
    </row>
    <row r="15" spans="1:5" x14ac:dyDescent="0.2">
      <c r="A15" s="21" t="s">
        <v>24</v>
      </c>
      <c r="B15" s="21" t="s">
        <v>25</v>
      </c>
      <c r="C15" s="22">
        <v>903833</v>
      </c>
      <c r="D15" s="22">
        <v>-393471</v>
      </c>
      <c r="E15" s="22">
        <v>510362</v>
      </c>
    </row>
    <row r="16" spans="1:5" x14ac:dyDescent="0.2">
      <c r="A16" s="21" t="s">
        <v>26</v>
      </c>
      <c r="B16" s="21" t="s">
        <v>27</v>
      </c>
      <c r="C16" s="22">
        <v>35141</v>
      </c>
      <c r="D16" s="22">
        <v>-20683</v>
      </c>
      <c r="E16" s="22">
        <v>14458</v>
      </c>
    </row>
    <row r="17" spans="1:5" x14ac:dyDescent="0.2">
      <c r="A17" s="21" t="s">
        <v>28</v>
      </c>
      <c r="B17" s="21" t="s">
        <v>29</v>
      </c>
      <c r="C17" s="22">
        <v>1361876</v>
      </c>
      <c r="D17" s="22">
        <v>-126898</v>
      </c>
      <c r="E17" s="22">
        <v>1234978</v>
      </c>
    </row>
    <row r="18" spans="1:5" x14ac:dyDescent="0.2">
      <c r="A18" s="21" t="s">
        <v>30</v>
      </c>
      <c r="B18" s="21" t="s">
        <v>31</v>
      </c>
      <c r="C18" s="22">
        <v>628423</v>
      </c>
      <c r="D18" s="22">
        <v>-358464</v>
      </c>
      <c r="E18" s="22">
        <v>269959</v>
      </c>
    </row>
    <row r="19" spans="1:5" x14ac:dyDescent="0.2">
      <c r="A19" s="21" t="s">
        <v>32</v>
      </c>
      <c r="B19" s="21" t="s">
        <v>33</v>
      </c>
      <c r="C19" s="22">
        <v>11092665</v>
      </c>
      <c r="D19" s="22">
        <v>0</v>
      </c>
      <c r="E19" s="22">
        <v>11092665</v>
      </c>
    </row>
    <row r="20" spans="1:5" x14ac:dyDescent="0.2">
      <c r="A20" s="21" t="s">
        <v>34</v>
      </c>
      <c r="B20" s="21" t="s">
        <v>35</v>
      </c>
      <c r="C20" s="22">
        <v>5855688</v>
      </c>
      <c r="D20" s="22">
        <v>0</v>
      </c>
      <c r="E20" s="22">
        <v>5855688</v>
      </c>
    </row>
    <row r="21" spans="1:5" x14ac:dyDescent="0.2">
      <c r="A21" s="21" t="s">
        <v>36</v>
      </c>
      <c r="B21" s="21" t="s">
        <v>37</v>
      </c>
      <c r="C21" s="22">
        <v>493654</v>
      </c>
      <c r="D21" s="22">
        <v>0</v>
      </c>
      <c r="E21" s="22">
        <v>493654</v>
      </c>
    </row>
    <row r="22" spans="1:5" x14ac:dyDescent="0.2">
      <c r="A22" s="21" t="s">
        <v>38</v>
      </c>
      <c r="B22" s="21" t="s">
        <v>39</v>
      </c>
      <c r="C22" s="22">
        <v>4542311</v>
      </c>
      <c r="D22" s="22">
        <v>0</v>
      </c>
      <c r="E22" s="22">
        <v>4542311</v>
      </c>
    </row>
    <row r="23" spans="1:5" x14ac:dyDescent="0.2">
      <c r="A23" s="21" t="s">
        <v>40</v>
      </c>
      <c r="B23" s="21" t="s">
        <v>41</v>
      </c>
      <c r="C23" s="22">
        <v>12650</v>
      </c>
      <c r="D23" s="22">
        <v>0</v>
      </c>
      <c r="E23" s="22">
        <v>12650</v>
      </c>
    </row>
    <row r="24" spans="1:5" x14ac:dyDescent="0.2">
      <c r="A24" s="21" t="s">
        <v>113</v>
      </c>
      <c r="B24" s="21" t="s">
        <v>114</v>
      </c>
      <c r="C24" s="22">
        <v>14533</v>
      </c>
      <c r="D24" s="22">
        <v>0</v>
      </c>
      <c r="E24" s="22">
        <v>14533</v>
      </c>
    </row>
    <row r="25" spans="1:5" x14ac:dyDescent="0.2">
      <c r="A25" s="21" t="s">
        <v>42</v>
      </c>
      <c r="B25" s="21" t="s">
        <v>43</v>
      </c>
      <c r="C25" s="22">
        <v>123229</v>
      </c>
      <c r="D25" s="22">
        <v>0</v>
      </c>
      <c r="E25" s="22">
        <v>123229</v>
      </c>
    </row>
    <row r="26" spans="1:5" x14ac:dyDescent="0.2">
      <c r="A26" s="21" t="s">
        <v>44</v>
      </c>
      <c r="B26" s="21" t="s">
        <v>45</v>
      </c>
      <c r="C26" s="22">
        <v>49989</v>
      </c>
      <c r="D26" s="22">
        <v>0</v>
      </c>
      <c r="E26" s="22">
        <v>49989</v>
      </c>
    </row>
    <row r="27" spans="1:5" x14ac:dyDescent="0.2">
      <c r="A27" s="21" t="s">
        <v>46</v>
      </c>
      <c r="B27" s="21" t="s">
        <v>47</v>
      </c>
      <c r="C27" s="22">
        <v>510033</v>
      </c>
      <c r="D27" s="22">
        <v>0</v>
      </c>
      <c r="E27" s="22">
        <v>510033</v>
      </c>
    </row>
    <row r="28" spans="1:5" x14ac:dyDescent="0.2">
      <c r="A28" s="21" t="s">
        <v>48</v>
      </c>
      <c r="B28" s="21" t="s">
        <v>49</v>
      </c>
      <c r="C28" s="22">
        <v>86235</v>
      </c>
      <c r="D28" s="22">
        <v>0</v>
      </c>
      <c r="E28" s="22">
        <v>86235</v>
      </c>
    </row>
    <row r="29" spans="1:5" x14ac:dyDescent="0.2">
      <c r="A29" s="21" t="s">
        <v>122</v>
      </c>
      <c r="B29" s="21" t="s">
        <v>123</v>
      </c>
      <c r="C29" s="22">
        <v>23054</v>
      </c>
      <c r="D29" s="22">
        <v>0</v>
      </c>
      <c r="E29" s="22">
        <v>23054</v>
      </c>
    </row>
    <row r="30" spans="1:5" x14ac:dyDescent="0.2">
      <c r="A30" s="21" t="s">
        <v>50</v>
      </c>
      <c r="B30" s="21" t="s">
        <v>51</v>
      </c>
      <c r="C30" s="22">
        <v>5236977</v>
      </c>
      <c r="D30" s="22">
        <v>0</v>
      </c>
      <c r="E30" s="22">
        <v>5236977</v>
      </c>
    </row>
    <row r="31" spans="1:5" x14ac:dyDescent="0.2">
      <c r="A31" s="21" t="s">
        <v>52</v>
      </c>
      <c r="B31" s="21" t="s">
        <v>53</v>
      </c>
      <c r="C31" s="22">
        <v>4228792</v>
      </c>
      <c r="D31" s="22">
        <v>0</v>
      </c>
      <c r="E31" s="22">
        <v>4228792</v>
      </c>
    </row>
    <row r="32" spans="1:5" x14ac:dyDescent="0.2">
      <c r="A32" s="21" t="s">
        <v>54</v>
      </c>
      <c r="B32" s="21" t="s">
        <v>55</v>
      </c>
      <c r="C32" s="22">
        <v>457375</v>
      </c>
      <c r="D32" s="22">
        <v>0</v>
      </c>
      <c r="E32" s="22">
        <v>457375</v>
      </c>
    </row>
    <row r="33" spans="1:5" x14ac:dyDescent="0.2">
      <c r="A33" s="21" t="s">
        <v>56</v>
      </c>
      <c r="B33" s="21" t="s">
        <v>57</v>
      </c>
      <c r="C33" s="22">
        <v>550810</v>
      </c>
      <c r="D33" s="22">
        <v>0</v>
      </c>
      <c r="E33" s="22">
        <v>550810</v>
      </c>
    </row>
    <row r="34" spans="1:5" x14ac:dyDescent="0.2">
      <c r="A34" s="21" t="s">
        <v>60</v>
      </c>
      <c r="B34" s="21" t="s">
        <v>61</v>
      </c>
      <c r="C34" s="22">
        <v>6199378</v>
      </c>
      <c r="D34" s="22">
        <v>0</v>
      </c>
      <c r="E34" s="22">
        <v>6199378</v>
      </c>
    </row>
    <row r="35" spans="1:5" x14ac:dyDescent="0.2">
      <c r="A35" s="21" t="s">
        <v>62</v>
      </c>
      <c r="B35" s="21" t="s">
        <v>63</v>
      </c>
      <c r="C35" s="22">
        <v>-6199378</v>
      </c>
      <c r="D35" s="22">
        <v>0</v>
      </c>
      <c r="E35" s="22">
        <v>-6199378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131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121</v>
      </c>
      <c r="C8" s="22">
        <v>14301444</v>
      </c>
      <c r="D8" s="22">
        <v>-3160088</v>
      </c>
      <c r="E8" s="22">
        <v>11141356</v>
      </c>
    </row>
    <row r="9" spans="1:5" x14ac:dyDescent="0.2">
      <c r="A9" s="21" t="s">
        <v>10</v>
      </c>
      <c r="B9" s="21" t="s">
        <v>11</v>
      </c>
      <c r="C9" s="22">
        <v>779651</v>
      </c>
      <c r="D9" s="22">
        <v>0</v>
      </c>
      <c r="E9" s="22">
        <v>779651</v>
      </c>
    </row>
    <row r="10" spans="1:5" x14ac:dyDescent="0.2">
      <c r="A10" s="21" t="s">
        <v>12</v>
      </c>
      <c r="B10" s="21" t="s">
        <v>13</v>
      </c>
      <c r="C10" s="22">
        <v>218507</v>
      </c>
      <c r="D10" s="22">
        <v>0</v>
      </c>
      <c r="E10" s="22">
        <v>218507</v>
      </c>
    </row>
    <row r="11" spans="1:5" x14ac:dyDescent="0.2">
      <c r="A11" s="21" t="s">
        <v>14</v>
      </c>
      <c r="B11" s="21" t="s">
        <v>15</v>
      </c>
      <c r="C11" s="22">
        <v>307481</v>
      </c>
      <c r="D11" s="22">
        <v>-207383</v>
      </c>
      <c r="E11" s="22">
        <v>100098</v>
      </c>
    </row>
    <row r="12" spans="1:5" x14ac:dyDescent="0.2">
      <c r="A12" s="21" t="s">
        <v>16</v>
      </c>
      <c r="B12" s="21" t="s">
        <v>17</v>
      </c>
      <c r="C12" s="22">
        <v>1461212</v>
      </c>
      <c r="D12" s="22">
        <v>-36777</v>
      </c>
      <c r="E12" s="22">
        <v>1424435</v>
      </c>
    </row>
    <row r="13" spans="1:5" x14ac:dyDescent="0.2">
      <c r="A13" s="21" t="s">
        <v>18</v>
      </c>
      <c r="B13" s="21" t="s">
        <v>19</v>
      </c>
      <c r="C13" s="22">
        <v>8432014</v>
      </c>
      <c r="D13" s="22">
        <v>-1996384</v>
      </c>
      <c r="E13" s="22">
        <v>6435630</v>
      </c>
    </row>
    <row r="14" spans="1:5" x14ac:dyDescent="0.2">
      <c r="A14" s="21" t="s">
        <v>20</v>
      </c>
      <c r="B14" s="21" t="s">
        <v>21</v>
      </c>
      <c r="C14" s="21"/>
      <c r="D14" s="21"/>
      <c r="E14" s="21"/>
    </row>
    <row r="15" spans="1:5" x14ac:dyDescent="0.2">
      <c r="A15" s="21" t="s">
        <v>22</v>
      </c>
      <c r="B15" s="21" t="s">
        <v>23</v>
      </c>
      <c r="C15" s="22">
        <v>229738</v>
      </c>
      <c r="D15" s="22">
        <v>-40070</v>
      </c>
      <c r="E15" s="22">
        <v>189668</v>
      </c>
    </row>
    <row r="16" spans="1:5" x14ac:dyDescent="0.2">
      <c r="A16" s="21" t="s">
        <v>24</v>
      </c>
      <c r="B16" s="21" t="s">
        <v>25</v>
      </c>
      <c r="C16" s="22">
        <v>888635</v>
      </c>
      <c r="D16" s="22">
        <v>-374794</v>
      </c>
      <c r="E16" s="22">
        <v>513841</v>
      </c>
    </row>
    <row r="17" spans="1:5" x14ac:dyDescent="0.2">
      <c r="A17" s="21" t="s">
        <v>26</v>
      </c>
      <c r="B17" s="21" t="s">
        <v>27</v>
      </c>
      <c r="C17" s="22">
        <v>35550</v>
      </c>
      <c r="D17" s="22">
        <v>-20683</v>
      </c>
      <c r="E17" s="22">
        <v>14867</v>
      </c>
    </row>
    <row r="18" spans="1:5" x14ac:dyDescent="0.2">
      <c r="A18" s="21" t="s">
        <v>28</v>
      </c>
      <c r="B18" s="21" t="s">
        <v>29</v>
      </c>
      <c r="C18" s="22">
        <v>1371535</v>
      </c>
      <c r="D18" s="22">
        <v>-129259</v>
      </c>
      <c r="E18" s="22">
        <v>1242276</v>
      </c>
    </row>
    <row r="19" spans="1:5" x14ac:dyDescent="0.2">
      <c r="A19" s="21" t="s">
        <v>30</v>
      </c>
      <c r="B19" s="21" t="s">
        <v>31</v>
      </c>
      <c r="C19" s="22">
        <v>577121</v>
      </c>
      <c r="D19" s="22">
        <v>-354738</v>
      </c>
      <c r="E19" s="22">
        <v>222383</v>
      </c>
    </row>
    <row r="20" spans="1:5" x14ac:dyDescent="0.2">
      <c r="A20" s="21" t="s">
        <v>133</v>
      </c>
      <c r="B20" s="21" t="s">
        <v>134</v>
      </c>
      <c r="C20" s="21"/>
      <c r="D20" s="21"/>
      <c r="E20" s="21"/>
    </row>
    <row r="21" spans="1:5" x14ac:dyDescent="0.2">
      <c r="A21" s="21" t="s">
        <v>135</v>
      </c>
      <c r="B21" s="21" t="s">
        <v>136</v>
      </c>
      <c r="C21" s="21"/>
      <c r="D21" s="21"/>
      <c r="E21" s="21"/>
    </row>
    <row r="22" spans="1:5" x14ac:dyDescent="0.2">
      <c r="A22" s="21" t="s">
        <v>32</v>
      </c>
      <c r="B22" s="21" t="s">
        <v>33</v>
      </c>
      <c r="C22" s="22">
        <v>11141356</v>
      </c>
      <c r="D22" s="22">
        <v>0</v>
      </c>
      <c r="E22" s="22">
        <v>11141356</v>
      </c>
    </row>
    <row r="23" spans="1:5" x14ac:dyDescent="0.2">
      <c r="A23" s="21" t="s">
        <v>34</v>
      </c>
      <c r="B23" s="21" t="s">
        <v>35</v>
      </c>
      <c r="C23" s="22">
        <v>6079617</v>
      </c>
      <c r="D23" s="22">
        <v>0</v>
      </c>
      <c r="E23" s="22">
        <v>6079617</v>
      </c>
    </row>
    <row r="24" spans="1:5" x14ac:dyDescent="0.2">
      <c r="A24" s="21" t="s">
        <v>36</v>
      </c>
      <c r="B24" s="21" t="s">
        <v>37</v>
      </c>
      <c r="C24" s="22">
        <v>1117963</v>
      </c>
      <c r="D24" s="22">
        <v>0</v>
      </c>
      <c r="E24" s="22">
        <v>1117963</v>
      </c>
    </row>
    <row r="25" spans="1:5" x14ac:dyDescent="0.2">
      <c r="A25" s="21" t="s">
        <v>38</v>
      </c>
      <c r="B25" s="21" t="s">
        <v>39</v>
      </c>
      <c r="C25" s="22">
        <v>4157114</v>
      </c>
      <c r="D25" s="22">
        <v>0</v>
      </c>
      <c r="E25" s="22">
        <v>4157114</v>
      </c>
    </row>
    <row r="26" spans="1:5" x14ac:dyDescent="0.2">
      <c r="A26" s="21" t="s">
        <v>40</v>
      </c>
      <c r="B26" s="21" t="s">
        <v>41</v>
      </c>
      <c r="C26" s="22">
        <v>22625</v>
      </c>
      <c r="D26" s="22">
        <v>0</v>
      </c>
      <c r="E26" s="22">
        <v>22625</v>
      </c>
    </row>
    <row r="27" spans="1:5" x14ac:dyDescent="0.2">
      <c r="A27" s="21" t="s">
        <v>113</v>
      </c>
      <c r="B27" s="21" t="s">
        <v>114</v>
      </c>
      <c r="C27" s="22">
        <v>0</v>
      </c>
      <c r="D27" s="22">
        <v>0</v>
      </c>
      <c r="E27" s="22">
        <v>0</v>
      </c>
    </row>
    <row r="28" spans="1:5" x14ac:dyDescent="0.2">
      <c r="A28" s="21" t="s">
        <v>42</v>
      </c>
      <c r="B28" s="21" t="s">
        <v>43</v>
      </c>
      <c r="C28" s="22">
        <v>198429</v>
      </c>
      <c r="D28" s="22">
        <v>0</v>
      </c>
      <c r="E28" s="22">
        <v>198429</v>
      </c>
    </row>
    <row r="29" spans="1:5" x14ac:dyDescent="0.2">
      <c r="A29" s="21" t="s">
        <v>44</v>
      </c>
      <c r="B29" s="21" t="s">
        <v>45</v>
      </c>
      <c r="C29" s="22">
        <v>51173</v>
      </c>
      <c r="D29" s="22">
        <v>0</v>
      </c>
      <c r="E29" s="22">
        <v>51173</v>
      </c>
    </row>
    <row r="30" spans="1:5" x14ac:dyDescent="0.2">
      <c r="A30" s="21" t="s">
        <v>137</v>
      </c>
      <c r="B30" s="21" t="s">
        <v>138</v>
      </c>
      <c r="C30" s="21"/>
      <c r="D30" s="21"/>
      <c r="E30" s="21"/>
    </row>
    <row r="31" spans="1:5" x14ac:dyDescent="0.2">
      <c r="A31" s="21" t="s">
        <v>46</v>
      </c>
      <c r="B31" s="21" t="s">
        <v>47</v>
      </c>
      <c r="C31" s="22">
        <v>445775</v>
      </c>
      <c r="D31" s="22">
        <v>0</v>
      </c>
      <c r="E31" s="22">
        <v>445775</v>
      </c>
    </row>
    <row r="32" spans="1:5" x14ac:dyDescent="0.2">
      <c r="A32" s="21" t="s">
        <v>48</v>
      </c>
      <c r="B32" s="21" t="s">
        <v>49</v>
      </c>
      <c r="C32" s="22">
        <v>63484</v>
      </c>
      <c r="D32" s="22">
        <v>0</v>
      </c>
      <c r="E32" s="22">
        <v>63484</v>
      </c>
    </row>
    <row r="33" spans="1:5" x14ac:dyDescent="0.2">
      <c r="A33" s="21" t="s">
        <v>122</v>
      </c>
      <c r="B33" s="21" t="s">
        <v>123</v>
      </c>
      <c r="C33" s="22">
        <v>23054</v>
      </c>
      <c r="D33" s="22">
        <v>0</v>
      </c>
      <c r="E33" s="22">
        <v>23054</v>
      </c>
    </row>
    <row r="34" spans="1:5" x14ac:dyDescent="0.2">
      <c r="A34" s="21" t="s">
        <v>50</v>
      </c>
      <c r="B34" s="21" t="s">
        <v>51</v>
      </c>
      <c r="C34" s="22">
        <v>5061739</v>
      </c>
      <c r="D34" s="22">
        <v>0</v>
      </c>
      <c r="E34" s="22">
        <v>5061739</v>
      </c>
    </row>
    <row r="35" spans="1:5" x14ac:dyDescent="0.2">
      <c r="A35" s="21" t="s">
        <v>52</v>
      </c>
      <c r="B35" s="21" t="s">
        <v>53</v>
      </c>
      <c r="C35" s="22">
        <v>4228792</v>
      </c>
      <c r="D35" s="22">
        <v>0</v>
      </c>
      <c r="E35" s="22">
        <v>4228792</v>
      </c>
    </row>
    <row r="36" spans="1:5" x14ac:dyDescent="0.2">
      <c r="A36" s="21" t="s">
        <v>54</v>
      </c>
      <c r="B36" s="21" t="s">
        <v>55</v>
      </c>
      <c r="C36" s="22">
        <v>445092</v>
      </c>
      <c r="D36" s="22">
        <v>0</v>
      </c>
      <c r="E36" s="22">
        <v>445092</v>
      </c>
    </row>
    <row r="37" spans="1:5" x14ac:dyDescent="0.2">
      <c r="A37" s="21" t="s">
        <v>56</v>
      </c>
      <c r="B37" s="21" t="s">
        <v>57</v>
      </c>
      <c r="C37" s="22">
        <v>387855</v>
      </c>
      <c r="D37" s="22">
        <v>0</v>
      </c>
      <c r="E37" s="22">
        <v>387855</v>
      </c>
    </row>
    <row r="38" spans="1:5" x14ac:dyDescent="0.2">
      <c r="A38" s="21" t="s">
        <v>58</v>
      </c>
      <c r="B38" s="21" t="s">
        <v>59</v>
      </c>
      <c r="C38" s="22">
        <v>0</v>
      </c>
      <c r="D38" s="22">
        <v>0</v>
      </c>
      <c r="E38" s="22">
        <v>0</v>
      </c>
    </row>
    <row r="39" spans="1:5" x14ac:dyDescent="0.2">
      <c r="A39" s="21" t="s">
        <v>60</v>
      </c>
      <c r="B39" s="21" t="s">
        <v>61</v>
      </c>
      <c r="C39" s="22">
        <v>4985146</v>
      </c>
      <c r="D39" s="22">
        <v>0</v>
      </c>
      <c r="E39" s="22">
        <v>4985146</v>
      </c>
    </row>
    <row r="40" spans="1:5" x14ac:dyDescent="0.2">
      <c r="A40" s="21" t="s">
        <v>62</v>
      </c>
      <c r="B40" s="21" t="s">
        <v>63</v>
      </c>
      <c r="C40" s="22">
        <v>-4985146</v>
      </c>
      <c r="D40" s="22">
        <v>0</v>
      </c>
      <c r="E40" s="22">
        <v>-4985146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6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125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3" t="s">
        <v>121</v>
      </c>
      <c r="C8" s="22">
        <v>13177032</v>
      </c>
      <c r="D8" s="22">
        <v>-3047416</v>
      </c>
      <c r="E8" s="22">
        <v>10129616</v>
      </c>
    </row>
    <row r="9" spans="1:5" x14ac:dyDescent="0.2">
      <c r="A9" s="21" t="s">
        <v>10</v>
      </c>
      <c r="B9" s="23" t="s">
        <v>11</v>
      </c>
      <c r="C9" s="22">
        <v>634370</v>
      </c>
      <c r="D9" s="22">
        <v>0</v>
      </c>
      <c r="E9" s="22">
        <v>634370</v>
      </c>
    </row>
    <row r="10" spans="1:5" ht="25.5" x14ac:dyDescent="0.2">
      <c r="A10" s="21" t="s">
        <v>12</v>
      </c>
      <c r="B10" s="23" t="s">
        <v>13</v>
      </c>
      <c r="C10" s="22">
        <v>172153</v>
      </c>
      <c r="D10" s="22">
        <v>0</v>
      </c>
      <c r="E10" s="22">
        <v>172153</v>
      </c>
    </row>
    <row r="11" spans="1:5" x14ac:dyDescent="0.2">
      <c r="A11" s="21" t="s">
        <v>14</v>
      </c>
      <c r="B11" s="23" t="s">
        <v>15</v>
      </c>
      <c r="C11" s="22">
        <v>271642</v>
      </c>
      <c r="D11" s="22">
        <v>-180106</v>
      </c>
      <c r="E11" s="22">
        <v>91536</v>
      </c>
    </row>
    <row r="12" spans="1:5" x14ac:dyDescent="0.2">
      <c r="A12" s="21" t="s">
        <v>16</v>
      </c>
      <c r="B12" s="23" t="s">
        <v>17</v>
      </c>
      <c r="C12" s="22">
        <v>890202</v>
      </c>
      <c r="D12" s="22">
        <v>-113653</v>
      </c>
      <c r="E12" s="22">
        <v>776549</v>
      </c>
    </row>
    <row r="13" spans="1:5" x14ac:dyDescent="0.2">
      <c r="A13" s="21" t="s">
        <v>18</v>
      </c>
      <c r="B13" s="23" t="s">
        <v>19</v>
      </c>
      <c r="C13" s="22">
        <v>8183951</v>
      </c>
      <c r="D13" s="22">
        <v>-1857784</v>
      </c>
      <c r="E13" s="22">
        <v>6326167</v>
      </c>
    </row>
    <row r="14" spans="1:5" x14ac:dyDescent="0.2">
      <c r="A14" s="21" t="s">
        <v>22</v>
      </c>
      <c r="B14" s="23" t="s">
        <v>23</v>
      </c>
      <c r="C14" s="22">
        <v>157816</v>
      </c>
      <c r="D14" s="22">
        <v>-19958</v>
      </c>
      <c r="E14" s="22">
        <v>137858</v>
      </c>
    </row>
    <row r="15" spans="1:5" x14ac:dyDescent="0.2">
      <c r="A15" s="21" t="s">
        <v>24</v>
      </c>
      <c r="B15" s="23" t="s">
        <v>25</v>
      </c>
      <c r="C15" s="22">
        <v>888635</v>
      </c>
      <c r="D15" s="22">
        <v>-365900</v>
      </c>
      <c r="E15" s="22">
        <v>522735</v>
      </c>
    </row>
    <row r="16" spans="1:5" x14ac:dyDescent="0.2">
      <c r="A16" s="21" t="s">
        <v>26</v>
      </c>
      <c r="B16" s="23" t="s">
        <v>27</v>
      </c>
      <c r="C16" s="22">
        <v>32158</v>
      </c>
      <c r="D16" s="22">
        <v>-20683</v>
      </c>
      <c r="E16" s="22">
        <v>11475</v>
      </c>
    </row>
    <row r="17" spans="1:5" x14ac:dyDescent="0.2">
      <c r="A17" s="21" t="s">
        <v>28</v>
      </c>
      <c r="B17" s="23" t="s">
        <v>29</v>
      </c>
      <c r="C17" s="22">
        <v>1368285</v>
      </c>
      <c r="D17" s="22">
        <v>-129259</v>
      </c>
      <c r="E17" s="22">
        <v>1239026</v>
      </c>
    </row>
    <row r="18" spans="1:5" x14ac:dyDescent="0.2">
      <c r="A18" s="21" t="s">
        <v>30</v>
      </c>
      <c r="B18" s="23" t="s">
        <v>31</v>
      </c>
      <c r="C18" s="22">
        <v>577820</v>
      </c>
      <c r="D18" s="22">
        <v>-360073</v>
      </c>
      <c r="E18" s="22">
        <v>217747</v>
      </c>
    </row>
    <row r="19" spans="1:5" x14ac:dyDescent="0.2">
      <c r="A19" s="21" t="s">
        <v>32</v>
      </c>
      <c r="B19" s="23" t="s">
        <v>33</v>
      </c>
      <c r="C19" s="22">
        <v>10129616</v>
      </c>
      <c r="D19" s="22">
        <v>0</v>
      </c>
      <c r="E19" s="22">
        <v>10129616</v>
      </c>
    </row>
    <row r="20" spans="1:5" x14ac:dyDescent="0.2">
      <c r="A20" s="21" t="s">
        <v>34</v>
      </c>
      <c r="B20" s="23" t="s">
        <v>35</v>
      </c>
      <c r="C20" s="22">
        <v>4968428</v>
      </c>
      <c r="D20" s="22">
        <v>0</v>
      </c>
      <c r="E20" s="22">
        <v>4968428</v>
      </c>
    </row>
    <row r="21" spans="1:5" x14ac:dyDescent="0.2">
      <c r="A21" s="21" t="s">
        <v>36</v>
      </c>
      <c r="B21" s="23" t="s">
        <v>37</v>
      </c>
      <c r="C21" s="22">
        <v>1008931</v>
      </c>
      <c r="D21" s="22">
        <v>0</v>
      </c>
      <c r="E21" s="22">
        <v>1008931</v>
      </c>
    </row>
    <row r="22" spans="1:5" x14ac:dyDescent="0.2">
      <c r="A22" s="21" t="s">
        <v>38</v>
      </c>
      <c r="B22" s="23" t="s">
        <v>39</v>
      </c>
      <c r="C22" s="22">
        <v>3407885</v>
      </c>
      <c r="D22" s="22">
        <v>0</v>
      </c>
      <c r="E22" s="22">
        <v>3407885</v>
      </c>
    </row>
    <row r="23" spans="1:5" x14ac:dyDescent="0.2">
      <c r="A23" s="21" t="s">
        <v>40</v>
      </c>
      <c r="B23" s="23" t="s">
        <v>41</v>
      </c>
      <c r="C23" s="22">
        <v>8529</v>
      </c>
      <c r="D23" s="22">
        <v>0</v>
      </c>
      <c r="E23" s="22">
        <v>8529</v>
      </c>
    </row>
    <row r="24" spans="1:5" x14ac:dyDescent="0.2">
      <c r="A24" s="21" t="s">
        <v>113</v>
      </c>
      <c r="B24" s="23" t="s">
        <v>114</v>
      </c>
      <c r="C24" s="22">
        <v>2478</v>
      </c>
      <c r="D24" s="22">
        <v>0</v>
      </c>
      <c r="E24" s="22">
        <v>2478</v>
      </c>
    </row>
    <row r="25" spans="1:5" x14ac:dyDescent="0.2">
      <c r="A25" s="21" t="s">
        <v>42</v>
      </c>
      <c r="B25" s="23" t="s">
        <v>43</v>
      </c>
      <c r="C25" s="22">
        <v>50643</v>
      </c>
      <c r="D25" s="22">
        <v>0</v>
      </c>
      <c r="E25" s="22">
        <v>50643</v>
      </c>
    </row>
    <row r="26" spans="1:5" x14ac:dyDescent="0.2">
      <c r="A26" s="21" t="s">
        <v>44</v>
      </c>
      <c r="B26" s="23" t="s">
        <v>45</v>
      </c>
      <c r="C26" s="22">
        <v>34255</v>
      </c>
      <c r="D26" s="22">
        <v>0</v>
      </c>
      <c r="E26" s="22">
        <v>34255</v>
      </c>
    </row>
    <row r="27" spans="1:5" x14ac:dyDescent="0.2">
      <c r="A27" s="21" t="s">
        <v>46</v>
      </c>
      <c r="B27" s="23" t="s">
        <v>47</v>
      </c>
      <c r="C27" s="22">
        <v>371578</v>
      </c>
      <c r="D27" s="22">
        <v>0</v>
      </c>
      <c r="E27" s="22">
        <v>371578</v>
      </c>
    </row>
    <row r="28" spans="1:5" x14ac:dyDescent="0.2">
      <c r="A28" s="21" t="s">
        <v>48</v>
      </c>
      <c r="B28" s="23" t="s">
        <v>49</v>
      </c>
      <c r="C28" s="22">
        <v>61075</v>
      </c>
      <c r="D28" s="22">
        <v>0</v>
      </c>
      <c r="E28" s="22">
        <v>61075</v>
      </c>
    </row>
    <row r="29" spans="1:5" x14ac:dyDescent="0.2">
      <c r="A29" s="21" t="s">
        <v>122</v>
      </c>
      <c r="B29" s="23" t="s">
        <v>123</v>
      </c>
      <c r="C29" s="22">
        <v>23054</v>
      </c>
      <c r="D29" s="22">
        <v>0</v>
      </c>
      <c r="E29" s="22">
        <v>23054</v>
      </c>
    </row>
    <row r="30" spans="1:5" x14ac:dyDescent="0.2">
      <c r="A30" s="21" t="s">
        <v>50</v>
      </c>
      <c r="B30" s="23" t="s">
        <v>51</v>
      </c>
      <c r="C30" s="22">
        <v>5161188</v>
      </c>
      <c r="D30" s="22">
        <v>0</v>
      </c>
      <c r="E30" s="22">
        <v>5161188</v>
      </c>
    </row>
    <row r="31" spans="1:5" x14ac:dyDescent="0.2">
      <c r="A31" s="21" t="s">
        <v>52</v>
      </c>
      <c r="B31" s="23" t="s">
        <v>53</v>
      </c>
      <c r="C31" s="22">
        <v>4228792</v>
      </c>
      <c r="D31" s="22">
        <v>0</v>
      </c>
      <c r="E31" s="22">
        <v>4228792</v>
      </c>
    </row>
    <row r="32" spans="1:5" x14ac:dyDescent="0.2">
      <c r="A32" s="21" t="s">
        <v>54</v>
      </c>
      <c r="B32" s="23" t="s">
        <v>55</v>
      </c>
      <c r="C32" s="22">
        <v>392112</v>
      </c>
      <c r="D32" s="22">
        <v>0</v>
      </c>
      <c r="E32" s="22">
        <v>392112</v>
      </c>
    </row>
    <row r="33" spans="1:5" x14ac:dyDescent="0.2">
      <c r="A33" s="21" t="s">
        <v>56</v>
      </c>
      <c r="B33" s="23" t="s">
        <v>57</v>
      </c>
      <c r="C33" s="22">
        <v>540284</v>
      </c>
      <c r="D33" s="22">
        <v>0</v>
      </c>
      <c r="E33" s="22">
        <v>540284</v>
      </c>
    </row>
    <row r="34" spans="1:5" x14ac:dyDescent="0.2">
      <c r="A34" s="21" t="s">
        <v>58</v>
      </c>
      <c r="B34" s="23" t="s">
        <v>59</v>
      </c>
      <c r="C34" s="22">
        <v>0</v>
      </c>
      <c r="D34" s="22">
        <v>0</v>
      </c>
      <c r="E34" s="22">
        <v>0</v>
      </c>
    </row>
    <row r="35" spans="1:5" x14ac:dyDescent="0.2">
      <c r="A35" s="21" t="s">
        <v>60</v>
      </c>
      <c r="B35" s="23" t="s">
        <v>61</v>
      </c>
      <c r="C35" s="22">
        <v>3914509</v>
      </c>
      <c r="D35" s="22">
        <v>0</v>
      </c>
      <c r="E35" s="22">
        <v>3914509</v>
      </c>
    </row>
    <row r="36" spans="1:5" x14ac:dyDescent="0.2">
      <c r="A36" s="21" t="s">
        <v>62</v>
      </c>
      <c r="B36" s="23" t="s">
        <v>63</v>
      </c>
      <c r="C36" s="22">
        <v>-3914509</v>
      </c>
      <c r="D36" s="22">
        <v>0</v>
      </c>
      <c r="E36" s="22">
        <v>-3914509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6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>
        <v>38352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121</v>
      </c>
      <c r="C8" s="22">
        <v>13347248</v>
      </c>
      <c r="D8" s="22">
        <v>-2888920</v>
      </c>
      <c r="E8" s="22">
        <v>10458328</v>
      </c>
    </row>
    <row r="9" spans="1:5" x14ac:dyDescent="0.2">
      <c r="A9" s="21" t="s">
        <v>10</v>
      </c>
      <c r="B9" s="21" t="s">
        <v>11</v>
      </c>
      <c r="C9" s="22">
        <v>665786</v>
      </c>
      <c r="D9" s="22">
        <v>0</v>
      </c>
      <c r="E9" s="22">
        <v>665786</v>
      </c>
    </row>
    <row r="10" spans="1:5" ht="25.5" x14ac:dyDescent="0.2">
      <c r="A10" s="21" t="s">
        <v>12</v>
      </c>
      <c r="B10" s="23" t="s">
        <v>13</v>
      </c>
      <c r="C10" s="22">
        <v>384389</v>
      </c>
      <c r="D10" s="22">
        <v>0</v>
      </c>
      <c r="E10" s="22">
        <v>384389</v>
      </c>
    </row>
    <row r="11" spans="1:5" x14ac:dyDescent="0.2">
      <c r="A11" s="21" t="s">
        <v>14</v>
      </c>
      <c r="B11" s="21" t="s">
        <v>15</v>
      </c>
      <c r="C11" s="22">
        <v>218410</v>
      </c>
      <c r="D11" s="22">
        <v>-150670</v>
      </c>
      <c r="E11" s="22">
        <v>67740</v>
      </c>
    </row>
    <row r="12" spans="1:5" x14ac:dyDescent="0.2">
      <c r="A12" s="21" t="s">
        <v>16</v>
      </c>
      <c r="B12" s="21" t="s">
        <v>17</v>
      </c>
      <c r="C12" s="22">
        <v>174059</v>
      </c>
      <c r="D12" s="22">
        <v>-1122</v>
      </c>
      <c r="E12" s="22">
        <v>172937</v>
      </c>
    </row>
    <row r="13" spans="1:5" x14ac:dyDescent="0.2">
      <c r="A13" s="21" t="s">
        <v>18</v>
      </c>
      <c r="B13" s="21" t="s">
        <v>19</v>
      </c>
      <c r="C13" s="22">
        <v>8585922</v>
      </c>
      <c r="D13" s="22">
        <v>-1862614</v>
      </c>
      <c r="E13" s="22">
        <v>6723308</v>
      </c>
    </row>
    <row r="14" spans="1:5" x14ac:dyDescent="0.2">
      <c r="A14" s="21" t="s">
        <v>22</v>
      </c>
      <c r="B14" s="21" t="s">
        <v>23</v>
      </c>
      <c r="C14" s="22">
        <v>94729</v>
      </c>
      <c r="D14" s="22">
        <v>-11084</v>
      </c>
      <c r="E14" s="22">
        <v>83645</v>
      </c>
    </row>
    <row r="15" spans="1:5" x14ac:dyDescent="0.2">
      <c r="A15" s="21" t="s">
        <v>24</v>
      </c>
      <c r="B15" s="21" t="s">
        <v>25</v>
      </c>
      <c r="C15" s="22">
        <v>1210888</v>
      </c>
      <c r="D15" s="22">
        <v>-376354</v>
      </c>
      <c r="E15" s="22">
        <v>834534</v>
      </c>
    </row>
    <row r="16" spans="1:5" x14ac:dyDescent="0.2">
      <c r="A16" s="21" t="s">
        <v>26</v>
      </c>
      <c r="B16" s="21" t="s">
        <v>27</v>
      </c>
      <c r="C16" s="22">
        <v>33595</v>
      </c>
      <c r="D16" s="22">
        <v>-20683</v>
      </c>
      <c r="E16" s="22">
        <v>12912</v>
      </c>
    </row>
    <row r="17" spans="1:5" x14ac:dyDescent="0.2">
      <c r="A17" s="21" t="s">
        <v>28</v>
      </c>
      <c r="B17" s="21" t="s">
        <v>29</v>
      </c>
      <c r="C17" s="22">
        <v>1338093</v>
      </c>
      <c r="D17" s="22">
        <v>-129258</v>
      </c>
      <c r="E17" s="22">
        <v>1208835</v>
      </c>
    </row>
    <row r="18" spans="1:5" x14ac:dyDescent="0.2">
      <c r="A18" s="21" t="s">
        <v>30</v>
      </c>
      <c r="B18" s="21" t="s">
        <v>31</v>
      </c>
      <c r="C18" s="22">
        <v>641377</v>
      </c>
      <c r="D18" s="22">
        <v>-337135</v>
      </c>
      <c r="E18" s="22">
        <v>304242</v>
      </c>
    </row>
    <row r="19" spans="1:5" x14ac:dyDescent="0.2">
      <c r="A19" s="21" t="s">
        <v>32</v>
      </c>
      <c r="B19" s="21" t="s">
        <v>33</v>
      </c>
      <c r="C19" s="22">
        <v>10458328</v>
      </c>
      <c r="D19" s="22">
        <v>0</v>
      </c>
      <c r="E19" s="22">
        <v>10458328</v>
      </c>
    </row>
    <row r="20" spans="1:5" x14ac:dyDescent="0.2">
      <c r="A20" s="21" t="s">
        <v>34</v>
      </c>
      <c r="B20" s="21" t="s">
        <v>35</v>
      </c>
      <c r="C20" s="22">
        <v>5351836</v>
      </c>
      <c r="D20" s="22">
        <v>0</v>
      </c>
      <c r="E20" s="22">
        <v>5351836</v>
      </c>
    </row>
    <row r="21" spans="1:5" x14ac:dyDescent="0.2">
      <c r="A21" s="21" t="s">
        <v>36</v>
      </c>
      <c r="B21" s="21" t="s">
        <v>37</v>
      </c>
      <c r="C21" s="22">
        <v>649707</v>
      </c>
      <c r="D21" s="22">
        <v>0</v>
      </c>
      <c r="E21" s="22">
        <v>649707</v>
      </c>
    </row>
    <row r="22" spans="1:5" x14ac:dyDescent="0.2">
      <c r="A22" s="21" t="s">
        <v>38</v>
      </c>
      <c r="B22" s="21" t="s">
        <v>39</v>
      </c>
      <c r="C22" s="22">
        <v>4119032</v>
      </c>
      <c r="D22" s="22">
        <v>0</v>
      </c>
      <c r="E22" s="22">
        <v>4119032</v>
      </c>
    </row>
    <row r="23" spans="1:5" x14ac:dyDescent="0.2">
      <c r="A23" s="21" t="s">
        <v>40</v>
      </c>
      <c r="B23" s="21" t="s">
        <v>41</v>
      </c>
      <c r="C23" s="22">
        <v>7356</v>
      </c>
      <c r="D23" s="22">
        <v>0</v>
      </c>
      <c r="E23" s="22">
        <v>7356</v>
      </c>
    </row>
    <row r="24" spans="1:5" x14ac:dyDescent="0.2">
      <c r="A24" s="21" t="s">
        <v>113</v>
      </c>
      <c r="B24" s="21" t="s">
        <v>114</v>
      </c>
      <c r="C24" s="22">
        <v>0</v>
      </c>
      <c r="D24" s="22">
        <v>0</v>
      </c>
      <c r="E24" s="22">
        <v>0</v>
      </c>
    </row>
    <row r="25" spans="1:5" x14ac:dyDescent="0.2">
      <c r="A25" s="21" t="s">
        <v>42</v>
      </c>
      <c r="B25" s="21" t="s">
        <v>43</v>
      </c>
      <c r="C25" s="22">
        <v>65972</v>
      </c>
      <c r="D25" s="22">
        <v>0</v>
      </c>
      <c r="E25" s="22">
        <v>65972</v>
      </c>
    </row>
    <row r="26" spans="1:5" x14ac:dyDescent="0.2">
      <c r="A26" s="21" t="s">
        <v>44</v>
      </c>
      <c r="B26" s="21" t="s">
        <v>45</v>
      </c>
      <c r="C26" s="22">
        <v>50652</v>
      </c>
      <c r="D26" s="22">
        <v>0</v>
      </c>
      <c r="E26" s="22">
        <v>50652</v>
      </c>
    </row>
    <row r="27" spans="1:5" x14ac:dyDescent="0.2">
      <c r="A27" s="21" t="s">
        <v>46</v>
      </c>
      <c r="B27" s="21" t="s">
        <v>47</v>
      </c>
      <c r="C27" s="22">
        <v>365612</v>
      </c>
      <c r="D27" s="22">
        <v>0</v>
      </c>
      <c r="E27" s="22">
        <v>365612</v>
      </c>
    </row>
    <row r="28" spans="1:5" x14ac:dyDescent="0.2">
      <c r="A28" s="21" t="s">
        <v>48</v>
      </c>
      <c r="B28" s="21" t="s">
        <v>49</v>
      </c>
      <c r="C28" s="22">
        <v>70451</v>
      </c>
      <c r="D28" s="22">
        <v>0</v>
      </c>
      <c r="E28" s="22">
        <v>70451</v>
      </c>
    </row>
    <row r="29" spans="1:5" x14ac:dyDescent="0.2">
      <c r="A29" s="21" t="s">
        <v>122</v>
      </c>
      <c r="B29" s="21" t="s">
        <v>123</v>
      </c>
      <c r="C29" s="22">
        <v>23054</v>
      </c>
      <c r="D29" s="22">
        <v>0</v>
      </c>
      <c r="E29" s="22">
        <v>23054</v>
      </c>
    </row>
    <row r="30" spans="1:5" x14ac:dyDescent="0.2">
      <c r="A30" s="21" t="s">
        <v>50</v>
      </c>
      <c r="B30" s="21" t="s">
        <v>51</v>
      </c>
      <c r="C30" s="22">
        <v>5106492</v>
      </c>
      <c r="D30" s="22">
        <v>0</v>
      </c>
      <c r="E30" s="22">
        <v>5106492</v>
      </c>
    </row>
    <row r="31" spans="1:5" x14ac:dyDescent="0.2">
      <c r="A31" s="21" t="s">
        <v>52</v>
      </c>
      <c r="B31" s="21" t="s">
        <v>53</v>
      </c>
      <c r="C31" s="22">
        <v>4304822</v>
      </c>
      <c r="D31" s="22">
        <v>0</v>
      </c>
      <c r="E31" s="22">
        <v>4304822</v>
      </c>
    </row>
    <row r="32" spans="1:5" x14ac:dyDescent="0.2">
      <c r="A32" s="21" t="s">
        <v>54</v>
      </c>
      <c r="B32" s="21" t="s">
        <v>55</v>
      </c>
      <c r="C32" s="22">
        <v>388788</v>
      </c>
      <c r="D32" s="22">
        <v>0</v>
      </c>
      <c r="E32" s="22">
        <v>388788</v>
      </c>
    </row>
    <row r="33" spans="1:5" x14ac:dyDescent="0.2">
      <c r="A33" s="21" t="s">
        <v>56</v>
      </c>
      <c r="B33" s="21" t="s">
        <v>57</v>
      </c>
      <c r="C33" s="22">
        <v>412882</v>
      </c>
      <c r="D33" s="22">
        <v>0</v>
      </c>
      <c r="E33" s="22">
        <v>412882</v>
      </c>
    </row>
    <row r="34" spans="1:5" x14ac:dyDescent="0.2">
      <c r="A34" s="21" t="s">
        <v>58</v>
      </c>
      <c r="B34" s="21" t="s">
        <v>59</v>
      </c>
      <c r="C34" s="22">
        <v>0</v>
      </c>
      <c r="D34" s="22">
        <v>0</v>
      </c>
      <c r="E34" s="22">
        <v>0</v>
      </c>
    </row>
    <row r="35" spans="1:5" x14ac:dyDescent="0.2">
      <c r="A35" s="21" t="s">
        <v>60</v>
      </c>
      <c r="B35" s="21" t="s">
        <v>61</v>
      </c>
      <c r="C35" s="22">
        <v>3455229</v>
      </c>
      <c r="D35" s="22">
        <v>0</v>
      </c>
      <c r="E35" s="22">
        <v>3455229</v>
      </c>
    </row>
    <row r="36" spans="1:5" x14ac:dyDescent="0.2">
      <c r="A36" s="21" t="s">
        <v>62</v>
      </c>
      <c r="B36" s="21" t="s">
        <v>63</v>
      </c>
      <c r="C36" s="22">
        <v>-3455229</v>
      </c>
      <c r="D36" s="22">
        <v>0</v>
      </c>
      <c r="E36" s="22">
        <v>-3455229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>
        <v>38260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11449673</v>
      </c>
      <c r="D8" s="6">
        <v>-2482661</v>
      </c>
      <c r="E8" s="6">
        <v>8967012</v>
      </c>
    </row>
    <row r="9" spans="1:5" x14ac:dyDescent="0.2">
      <c r="A9" t="s">
        <v>10</v>
      </c>
      <c r="B9" t="s">
        <v>11</v>
      </c>
      <c r="C9" s="6">
        <v>1112194</v>
      </c>
      <c r="D9">
        <v>0</v>
      </c>
      <c r="E9" s="6">
        <v>1112194</v>
      </c>
    </row>
    <row r="10" spans="1:5" x14ac:dyDescent="0.2">
      <c r="A10" t="s">
        <v>12</v>
      </c>
      <c r="B10" t="s">
        <v>13</v>
      </c>
      <c r="C10" s="6">
        <v>151703</v>
      </c>
      <c r="D10">
        <v>0</v>
      </c>
      <c r="E10" s="6">
        <v>151703</v>
      </c>
    </row>
    <row r="11" spans="1:5" x14ac:dyDescent="0.2">
      <c r="A11" t="s">
        <v>14</v>
      </c>
      <c r="B11" t="s">
        <v>15</v>
      </c>
      <c r="C11" s="6">
        <v>212497</v>
      </c>
      <c r="D11" s="6">
        <v>-137228</v>
      </c>
      <c r="E11" s="6">
        <v>75269</v>
      </c>
    </row>
    <row r="12" spans="1:5" x14ac:dyDescent="0.2">
      <c r="A12" t="s">
        <v>16</v>
      </c>
      <c r="B12" t="s">
        <v>17</v>
      </c>
      <c r="C12" s="6">
        <v>227322</v>
      </c>
      <c r="D12" s="6">
        <v>-1067</v>
      </c>
      <c r="E12" s="6">
        <v>226255</v>
      </c>
    </row>
    <row r="13" spans="1:5" x14ac:dyDescent="0.2">
      <c r="A13" t="s">
        <v>18</v>
      </c>
      <c r="B13" t="s">
        <v>19</v>
      </c>
      <c r="C13" s="6">
        <v>7110220</v>
      </c>
      <c r="D13" s="6">
        <v>-1702414</v>
      </c>
      <c r="E13" s="6">
        <v>5407806</v>
      </c>
    </row>
    <row r="14" spans="1:5" x14ac:dyDescent="0.2">
      <c r="A14" t="s">
        <v>22</v>
      </c>
      <c r="B14" t="s">
        <v>23</v>
      </c>
      <c r="C14" s="6">
        <v>87925</v>
      </c>
      <c r="D14" s="6">
        <v>-6206</v>
      </c>
      <c r="E14" s="6">
        <v>81719</v>
      </c>
    </row>
    <row r="15" spans="1:5" x14ac:dyDescent="0.2">
      <c r="A15" t="s">
        <v>24</v>
      </c>
      <c r="B15" t="s">
        <v>25</v>
      </c>
      <c r="C15" s="6">
        <v>930842</v>
      </c>
      <c r="D15" s="6">
        <v>-158538</v>
      </c>
      <c r="E15" s="6">
        <v>772304</v>
      </c>
    </row>
    <row r="16" spans="1:5" x14ac:dyDescent="0.2">
      <c r="A16" t="s">
        <v>26</v>
      </c>
      <c r="B16" t="s">
        <v>27</v>
      </c>
      <c r="C16" s="6">
        <v>23263</v>
      </c>
      <c r="D16" s="6">
        <v>-17961</v>
      </c>
      <c r="E16" s="6">
        <v>5302</v>
      </c>
    </row>
    <row r="17" spans="1:5" x14ac:dyDescent="0.2">
      <c r="A17" t="s">
        <v>28</v>
      </c>
      <c r="B17" t="s">
        <v>29</v>
      </c>
      <c r="C17" s="6">
        <v>1182220</v>
      </c>
      <c r="D17" s="6">
        <v>-139767</v>
      </c>
      <c r="E17" s="6">
        <v>1042453</v>
      </c>
    </row>
    <row r="18" spans="1:5" x14ac:dyDescent="0.2">
      <c r="A18" t="s">
        <v>30</v>
      </c>
      <c r="B18" t="s">
        <v>31</v>
      </c>
      <c r="C18" s="6">
        <v>411487</v>
      </c>
      <c r="D18" s="6">
        <v>-319480</v>
      </c>
      <c r="E18" s="6">
        <v>92007</v>
      </c>
    </row>
    <row r="19" spans="1:5" x14ac:dyDescent="0.2">
      <c r="A19" t="s">
        <v>32</v>
      </c>
      <c r="B19" t="s">
        <v>33</v>
      </c>
      <c r="C19" s="6">
        <v>8967012</v>
      </c>
      <c r="D19">
        <v>0</v>
      </c>
      <c r="E19" s="6">
        <v>8967012</v>
      </c>
    </row>
    <row r="20" spans="1:5" x14ac:dyDescent="0.2">
      <c r="A20" t="s">
        <v>34</v>
      </c>
      <c r="B20" t="s">
        <v>35</v>
      </c>
      <c r="C20" s="6">
        <v>4196258</v>
      </c>
      <c r="D20">
        <v>0</v>
      </c>
      <c r="E20" s="6">
        <v>4196258</v>
      </c>
    </row>
    <row r="21" spans="1:5" x14ac:dyDescent="0.2">
      <c r="A21" t="s">
        <v>36</v>
      </c>
      <c r="B21" t="s">
        <v>37</v>
      </c>
      <c r="C21" s="6">
        <v>608114</v>
      </c>
      <c r="D21">
        <v>0</v>
      </c>
      <c r="E21" s="6">
        <v>608114</v>
      </c>
    </row>
    <row r="22" spans="1:5" x14ac:dyDescent="0.2">
      <c r="A22" t="s">
        <v>38</v>
      </c>
      <c r="B22" t="s">
        <v>39</v>
      </c>
      <c r="C22" s="6">
        <v>2996454</v>
      </c>
      <c r="D22">
        <v>0</v>
      </c>
      <c r="E22" s="6">
        <v>2996454</v>
      </c>
    </row>
    <row r="23" spans="1:5" x14ac:dyDescent="0.2">
      <c r="A23" t="s">
        <v>40</v>
      </c>
      <c r="B23" t="s">
        <v>41</v>
      </c>
      <c r="C23" s="6">
        <v>8365</v>
      </c>
      <c r="D23">
        <v>0</v>
      </c>
      <c r="E23" s="6">
        <v>8365</v>
      </c>
    </row>
    <row r="24" spans="1:5" x14ac:dyDescent="0.2">
      <c r="A24" t="s">
        <v>113</v>
      </c>
      <c r="B24" t="s">
        <v>114</v>
      </c>
      <c r="C24">
        <v>0</v>
      </c>
      <c r="D24">
        <v>0</v>
      </c>
      <c r="E24">
        <v>0</v>
      </c>
    </row>
    <row r="25" spans="1:5" x14ac:dyDescent="0.2">
      <c r="A25" t="s">
        <v>42</v>
      </c>
      <c r="B25" t="s">
        <v>43</v>
      </c>
      <c r="C25" s="6">
        <v>109533</v>
      </c>
      <c r="D25">
        <v>0</v>
      </c>
      <c r="E25" s="6">
        <v>109533</v>
      </c>
    </row>
    <row r="26" spans="1:5" x14ac:dyDescent="0.2">
      <c r="A26" t="s">
        <v>44</v>
      </c>
      <c r="B26" t="s">
        <v>45</v>
      </c>
      <c r="C26" s="6">
        <v>73008</v>
      </c>
      <c r="D26">
        <v>0</v>
      </c>
      <c r="E26" s="6">
        <v>73008</v>
      </c>
    </row>
    <row r="27" spans="1:5" x14ac:dyDescent="0.2">
      <c r="A27" t="s">
        <v>46</v>
      </c>
      <c r="B27" t="s">
        <v>47</v>
      </c>
      <c r="C27" s="6">
        <v>351519</v>
      </c>
      <c r="D27">
        <v>0</v>
      </c>
      <c r="E27" s="6">
        <v>351519</v>
      </c>
    </row>
    <row r="28" spans="1:5" x14ac:dyDescent="0.2">
      <c r="A28" t="s">
        <v>48</v>
      </c>
      <c r="B28" t="s">
        <v>49</v>
      </c>
      <c r="C28" s="6">
        <v>49265</v>
      </c>
      <c r="D28">
        <v>0</v>
      </c>
      <c r="E28" s="6">
        <v>49265</v>
      </c>
    </row>
    <row r="29" spans="1:5" x14ac:dyDescent="0.2">
      <c r="A29" t="s">
        <v>50</v>
      </c>
      <c r="B29" t="s">
        <v>51</v>
      </c>
      <c r="C29" s="6">
        <v>4770754</v>
      </c>
      <c r="D29">
        <v>0</v>
      </c>
      <c r="E29" s="6">
        <v>4770754</v>
      </c>
    </row>
    <row r="30" spans="1:5" x14ac:dyDescent="0.2">
      <c r="A30" t="s">
        <v>52</v>
      </c>
      <c r="B30" t="s">
        <v>53</v>
      </c>
      <c r="C30" s="6">
        <v>4304822</v>
      </c>
      <c r="D30">
        <v>0</v>
      </c>
      <c r="E30" s="6">
        <v>4304822</v>
      </c>
    </row>
    <row r="31" spans="1:5" x14ac:dyDescent="0.2">
      <c r="A31" t="s">
        <v>54</v>
      </c>
      <c r="B31" t="s">
        <v>55</v>
      </c>
      <c r="C31" s="6">
        <v>152262</v>
      </c>
      <c r="D31">
        <v>0</v>
      </c>
      <c r="E31" s="6">
        <v>152262</v>
      </c>
    </row>
    <row r="32" spans="1:5" x14ac:dyDescent="0.2">
      <c r="A32" t="s">
        <v>56</v>
      </c>
      <c r="B32" t="s">
        <v>57</v>
      </c>
      <c r="C32" s="6">
        <v>313670</v>
      </c>
      <c r="D32">
        <v>0</v>
      </c>
      <c r="E32" s="6">
        <v>313670</v>
      </c>
    </row>
    <row r="33" spans="1:5" x14ac:dyDescent="0.2">
      <c r="A33" t="s">
        <v>58</v>
      </c>
      <c r="B33" t="s">
        <v>59</v>
      </c>
      <c r="C33">
        <v>0</v>
      </c>
      <c r="D33">
        <v>0</v>
      </c>
      <c r="E33">
        <v>0</v>
      </c>
    </row>
    <row r="34" spans="1:5" x14ac:dyDescent="0.2">
      <c r="A34" t="s">
        <v>60</v>
      </c>
      <c r="B34" t="s">
        <v>61</v>
      </c>
      <c r="C34" s="6">
        <v>3527379</v>
      </c>
      <c r="D34">
        <v>0</v>
      </c>
      <c r="E34" s="6">
        <v>3527379</v>
      </c>
    </row>
    <row r="35" spans="1:5" x14ac:dyDescent="0.2">
      <c r="A35" t="s">
        <v>62</v>
      </c>
      <c r="B35" t="s">
        <v>63</v>
      </c>
      <c r="C35" s="6">
        <v>-3527379</v>
      </c>
      <c r="D35">
        <v>0</v>
      </c>
      <c r="E35" s="6">
        <v>-3527379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>
        <v>38168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10947731</v>
      </c>
      <c r="D8" s="6">
        <v>-2405112</v>
      </c>
      <c r="E8" s="6">
        <v>8542619</v>
      </c>
    </row>
    <row r="9" spans="1:5" x14ac:dyDescent="0.2">
      <c r="A9" t="s">
        <v>10</v>
      </c>
      <c r="B9" t="s">
        <v>11</v>
      </c>
      <c r="C9" s="6">
        <v>476322</v>
      </c>
      <c r="D9">
        <v>0</v>
      </c>
      <c r="E9" s="6">
        <v>476322</v>
      </c>
    </row>
    <row r="10" spans="1:5" x14ac:dyDescent="0.2">
      <c r="A10" t="s">
        <v>12</v>
      </c>
      <c r="B10" t="s">
        <v>13</v>
      </c>
      <c r="C10" s="6">
        <v>374318</v>
      </c>
      <c r="D10">
        <v>0</v>
      </c>
      <c r="E10" s="6">
        <v>374318</v>
      </c>
    </row>
    <row r="11" spans="1:5" x14ac:dyDescent="0.2">
      <c r="A11" t="s">
        <v>14</v>
      </c>
      <c r="B11" t="s">
        <v>15</v>
      </c>
      <c r="C11" s="6">
        <v>206288</v>
      </c>
      <c r="D11" s="6">
        <v>-131789</v>
      </c>
      <c r="E11" s="6">
        <v>74499</v>
      </c>
    </row>
    <row r="12" spans="1:5" x14ac:dyDescent="0.2">
      <c r="A12" t="s">
        <v>16</v>
      </c>
      <c r="B12" t="s">
        <v>17</v>
      </c>
      <c r="C12" s="6">
        <v>129537</v>
      </c>
      <c r="D12" s="6">
        <v>-1027</v>
      </c>
      <c r="E12" s="6">
        <v>128510</v>
      </c>
    </row>
    <row r="13" spans="1:5" x14ac:dyDescent="0.2">
      <c r="A13" t="s">
        <v>18</v>
      </c>
      <c r="B13" t="s">
        <v>19</v>
      </c>
      <c r="C13" s="6">
        <v>7113945</v>
      </c>
      <c r="D13" s="6">
        <v>-1606001</v>
      </c>
      <c r="E13" s="6">
        <v>5507944</v>
      </c>
    </row>
    <row r="14" spans="1:5" x14ac:dyDescent="0.2">
      <c r="A14" t="s">
        <v>22</v>
      </c>
      <c r="B14" t="s">
        <v>23</v>
      </c>
      <c r="C14" s="6">
        <v>58851</v>
      </c>
      <c r="D14" s="6">
        <v>-9191</v>
      </c>
      <c r="E14" s="6">
        <v>49660</v>
      </c>
    </row>
    <row r="15" spans="1:5" x14ac:dyDescent="0.2">
      <c r="A15" t="s">
        <v>24</v>
      </c>
      <c r="B15" t="s">
        <v>25</v>
      </c>
      <c r="C15" s="6">
        <v>844124</v>
      </c>
      <c r="D15" s="6">
        <v>-163776</v>
      </c>
      <c r="E15" s="6">
        <v>680348</v>
      </c>
    </row>
    <row r="16" spans="1:5" x14ac:dyDescent="0.2">
      <c r="A16" t="s">
        <v>26</v>
      </c>
      <c r="B16" t="s">
        <v>27</v>
      </c>
      <c r="C16" s="6">
        <v>22554</v>
      </c>
      <c r="D16" s="6">
        <v>-17961</v>
      </c>
      <c r="E16" s="6">
        <v>4593</v>
      </c>
    </row>
    <row r="17" spans="1:5" x14ac:dyDescent="0.2">
      <c r="A17" t="s">
        <v>28</v>
      </c>
      <c r="B17" t="s">
        <v>29</v>
      </c>
      <c r="C17" s="6">
        <v>1178687</v>
      </c>
      <c r="D17" s="6">
        <v>-141005</v>
      </c>
      <c r="E17" s="6">
        <v>1037682</v>
      </c>
    </row>
    <row r="18" spans="1:5" x14ac:dyDescent="0.2">
      <c r="A18" t="s">
        <v>30</v>
      </c>
      <c r="B18" t="s">
        <v>31</v>
      </c>
      <c r="C18" s="6">
        <v>543105</v>
      </c>
      <c r="D18" s="6">
        <v>-334362</v>
      </c>
      <c r="E18" s="6">
        <v>208743</v>
      </c>
    </row>
    <row r="19" spans="1:5" x14ac:dyDescent="0.2">
      <c r="A19" t="s">
        <v>32</v>
      </c>
      <c r="B19" t="s">
        <v>33</v>
      </c>
      <c r="C19" s="6">
        <v>8542620</v>
      </c>
      <c r="D19">
        <v>0</v>
      </c>
      <c r="E19" s="6">
        <v>8542620</v>
      </c>
    </row>
    <row r="20" spans="1:5" x14ac:dyDescent="0.2">
      <c r="A20" t="s">
        <v>34</v>
      </c>
      <c r="B20" t="s">
        <v>35</v>
      </c>
      <c r="C20" s="6">
        <v>3908053</v>
      </c>
      <c r="D20">
        <v>0</v>
      </c>
      <c r="E20" s="6">
        <v>3908053</v>
      </c>
    </row>
    <row r="21" spans="1:5" x14ac:dyDescent="0.2">
      <c r="A21" t="s">
        <v>36</v>
      </c>
      <c r="B21" t="s">
        <v>37</v>
      </c>
      <c r="C21" s="6">
        <v>489910</v>
      </c>
      <c r="D21">
        <v>0</v>
      </c>
      <c r="E21" s="6">
        <v>489910</v>
      </c>
    </row>
    <row r="22" spans="1:5" x14ac:dyDescent="0.2">
      <c r="A22" t="s">
        <v>38</v>
      </c>
      <c r="B22" t="s">
        <v>39</v>
      </c>
      <c r="C22" s="6">
        <v>2850674</v>
      </c>
      <c r="D22">
        <v>0</v>
      </c>
      <c r="E22" s="6">
        <v>2850674</v>
      </c>
    </row>
    <row r="23" spans="1:5" x14ac:dyDescent="0.2">
      <c r="A23" t="s">
        <v>40</v>
      </c>
      <c r="B23" t="s">
        <v>41</v>
      </c>
      <c r="C23" s="6">
        <v>5853</v>
      </c>
      <c r="D23">
        <v>0</v>
      </c>
      <c r="E23" s="6">
        <v>5853</v>
      </c>
    </row>
    <row r="24" spans="1:5" x14ac:dyDescent="0.2">
      <c r="A24" t="s">
        <v>113</v>
      </c>
      <c r="B24" t="s">
        <v>114</v>
      </c>
      <c r="C24">
        <v>0</v>
      </c>
      <c r="D24">
        <v>0</v>
      </c>
      <c r="E24">
        <v>0</v>
      </c>
    </row>
    <row r="25" spans="1:5" x14ac:dyDescent="0.2">
      <c r="A25" t="s">
        <v>42</v>
      </c>
      <c r="B25" t="s">
        <v>43</v>
      </c>
      <c r="C25" s="6">
        <v>169699</v>
      </c>
      <c r="D25">
        <v>0</v>
      </c>
      <c r="E25" s="6">
        <v>169699</v>
      </c>
    </row>
    <row r="26" spans="1:5" x14ac:dyDescent="0.2">
      <c r="A26" t="s">
        <v>44</v>
      </c>
      <c r="B26" t="s">
        <v>45</v>
      </c>
      <c r="C26" s="6">
        <v>72831</v>
      </c>
      <c r="D26">
        <v>0</v>
      </c>
      <c r="E26" s="6">
        <v>72831</v>
      </c>
    </row>
    <row r="27" spans="1:5" x14ac:dyDescent="0.2">
      <c r="A27" t="s">
        <v>46</v>
      </c>
      <c r="B27" t="s">
        <v>47</v>
      </c>
      <c r="C27" s="6">
        <v>262017</v>
      </c>
      <c r="D27">
        <v>0</v>
      </c>
      <c r="E27" s="6">
        <v>262017</v>
      </c>
    </row>
    <row r="28" spans="1:5" x14ac:dyDescent="0.2">
      <c r="A28" t="s">
        <v>48</v>
      </c>
      <c r="B28" t="s">
        <v>49</v>
      </c>
      <c r="C28" s="6">
        <v>57069</v>
      </c>
      <c r="D28">
        <v>0</v>
      </c>
      <c r="E28" s="6">
        <v>57069</v>
      </c>
    </row>
    <row r="29" spans="1:5" x14ac:dyDescent="0.2">
      <c r="A29" t="s">
        <v>50</v>
      </c>
      <c r="B29" t="s">
        <v>51</v>
      </c>
      <c r="C29" s="6">
        <v>4634567</v>
      </c>
      <c r="D29">
        <v>0</v>
      </c>
      <c r="E29" s="6">
        <v>4634567</v>
      </c>
    </row>
    <row r="30" spans="1:5" x14ac:dyDescent="0.2">
      <c r="A30" t="s">
        <v>52</v>
      </c>
      <c r="B30" t="s">
        <v>53</v>
      </c>
      <c r="C30" s="6">
        <v>4304822</v>
      </c>
      <c r="D30">
        <v>0</v>
      </c>
      <c r="E30" s="6">
        <v>4304822</v>
      </c>
    </row>
    <row r="31" spans="1:5" x14ac:dyDescent="0.2">
      <c r="A31" t="s">
        <v>54</v>
      </c>
      <c r="B31" t="s">
        <v>55</v>
      </c>
      <c r="C31" s="6">
        <v>160336</v>
      </c>
      <c r="D31">
        <v>0</v>
      </c>
      <c r="E31" s="6">
        <v>160336</v>
      </c>
    </row>
    <row r="32" spans="1:5" x14ac:dyDescent="0.2">
      <c r="A32" t="s">
        <v>56</v>
      </c>
      <c r="B32" t="s">
        <v>57</v>
      </c>
      <c r="C32" s="6">
        <v>169409</v>
      </c>
      <c r="D32">
        <v>0</v>
      </c>
      <c r="E32" s="6">
        <v>169409</v>
      </c>
    </row>
    <row r="33" spans="1:5" x14ac:dyDescent="0.2">
      <c r="A33" t="s">
        <v>58</v>
      </c>
      <c r="B33" t="s">
        <v>59</v>
      </c>
      <c r="C33">
        <v>1</v>
      </c>
      <c r="D33">
        <v>0</v>
      </c>
      <c r="E33">
        <v>1</v>
      </c>
    </row>
    <row r="34" spans="1:5" x14ac:dyDescent="0.2">
      <c r="A34" t="s">
        <v>60</v>
      </c>
      <c r="B34" t="s">
        <v>61</v>
      </c>
      <c r="C34" s="6">
        <v>4213250</v>
      </c>
      <c r="D34">
        <v>0</v>
      </c>
      <c r="E34" s="6">
        <v>4213250</v>
      </c>
    </row>
    <row r="35" spans="1:5" x14ac:dyDescent="0.2">
      <c r="A35" t="s">
        <v>62</v>
      </c>
      <c r="B35" t="s">
        <v>63</v>
      </c>
      <c r="C35" s="6">
        <v>-4213249</v>
      </c>
      <c r="D35">
        <v>0</v>
      </c>
      <c r="E35" s="6">
        <v>-4213249</v>
      </c>
    </row>
  </sheetData>
  <mergeCells count="2">
    <mergeCell ref="A3:E3"/>
    <mergeCell ref="A4:E4"/>
  </mergeCells>
  <phoneticPr fontId="0" type="noConversion"/>
  <pageMargins left="0.75" right="0.75" top="0.66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>
        <v>38077</v>
      </c>
      <c r="B4" s="113"/>
      <c r="C4" s="113"/>
      <c r="D4" s="113"/>
      <c r="E4" s="11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10264359</v>
      </c>
      <c r="D8" s="6">
        <v>-2219289</v>
      </c>
      <c r="E8" s="6">
        <v>8045070</v>
      </c>
    </row>
    <row r="9" spans="1:5" x14ac:dyDescent="0.2">
      <c r="A9" t="s">
        <v>10</v>
      </c>
      <c r="B9" t="s">
        <v>11</v>
      </c>
      <c r="C9" s="6">
        <v>270174</v>
      </c>
      <c r="D9">
        <v>0</v>
      </c>
      <c r="E9" s="6">
        <v>270174</v>
      </c>
    </row>
    <row r="10" spans="1:5" ht="26.25" customHeight="1" x14ac:dyDescent="0.2">
      <c r="A10" t="s">
        <v>12</v>
      </c>
      <c r="B10" s="20" t="s">
        <v>13</v>
      </c>
      <c r="C10" s="6">
        <v>486714</v>
      </c>
      <c r="D10">
        <v>0</v>
      </c>
      <c r="E10" s="6">
        <v>486714</v>
      </c>
    </row>
    <row r="11" spans="1:5" x14ac:dyDescent="0.2">
      <c r="A11" t="s">
        <v>14</v>
      </c>
      <c r="B11" t="s">
        <v>15</v>
      </c>
      <c r="C11" s="6">
        <v>207610</v>
      </c>
      <c r="D11" s="6">
        <v>-112310</v>
      </c>
      <c r="E11" s="6">
        <v>95300</v>
      </c>
    </row>
    <row r="12" spans="1:5" x14ac:dyDescent="0.2">
      <c r="A12" t="s">
        <v>16</v>
      </c>
      <c r="B12" t="s">
        <v>17</v>
      </c>
      <c r="C12" s="6">
        <v>175082</v>
      </c>
      <c r="D12">
        <v>-993</v>
      </c>
      <c r="E12" s="6">
        <v>174089</v>
      </c>
    </row>
    <row r="13" spans="1:5" x14ac:dyDescent="0.2">
      <c r="A13" t="s">
        <v>18</v>
      </c>
      <c r="B13" t="s">
        <v>19</v>
      </c>
      <c r="C13" s="6">
        <v>6626102</v>
      </c>
      <c r="D13" s="6">
        <v>-1513681</v>
      </c>
      <c r="E13" s="6">
        <v>5112421</v>
      </c>
    </row>
    <row r="14" spans="1:5" x14ac:dyDescent="0.2">
      <c r="A14" t="s">
        <v>22</v>
      </c>
      <c r="B14" t="s">
        <v>23</v>
      </c>
      <c r="C14" s="6">
        <v>20692</v>
      </c>
      <c r="D14" s="6">
        <v>-1425</v>
      </c>
      <c r="E14" s="6">
        <v>19267</v>
      </c>
    </row>
    <row r="15" spans="1:5" x14ac:dyDescent="0.2">
      <c r="A15" t="s">
        <v>24</v>
      </c>
      <c r="B15" t="s">
        <v>25</v>
      </c>
      <c r="C15" s="6">
        <v>759454</v>
      </c>
      <c r="D15" s="6">
        <v>-232012</v>
      </c>
      <c r="E15" s="6">
        <v>527442</v>
      </c>
    </row>
    <row r="16" spans="1:5" x14ac:dyDescent="0.2">
      <c r="A16" t="s">
        <v>26</v>
      </c>
      <c r="B16" t="s">
        <v>27</v>
      </c>
      <c r="C16" s="6">
        <v>21770</v>
      </c>
      <c r="D16" s="6">
        <v>-17961</v>
      </c>
      <c r="E16" s="6">
        <v>3809</v>
      </c>
    </row>
    <row r="17" spans="1:5" x14ac:dyDescent="0.2">
      <c r="A17" t="s">
        <v>28</v>
      </c>
      <c r="B17" t="s">
        <v>29</v>
      </c>
      <c r="C17" s="6">
        <v>1169391</v>
      </c>
      <c r="D17" s="6">
        <v>-141446</v>
      </c>
      <c r="E17" s="6">
        <v>1027945</v>
      </c>
    </row>
    <row r="18" spans="1:5" x14ac:dyDescent="0.2">
      <c r="A18" t="s">
        <v>30</v>
      </c>
      <c r="B18" t="s">
        <v>31</v>
      </c>
      <c r="C18" s="6">
        <v>527370</v>
      </c>
      <c r="D18" s="6">
        <v>-199461</v>
      </c>
      <c r="E18" s="6">
        <v>327909</v>
      </c>
    </row>
    <row r="19" spans="1:5" x14ac:dyDescent="0.2">
      <c r="A19" t="s">
        <v>32</v>
      </c>
      <c r="B19" t="s">
        <v>33</v>
      </c>
      <c r="C19" s="6">
        <v>8045070</v>
      </c>
      <c r="D19">
        <v>0</v>
      </c>
      <c r="E19" s="6">
        <v>8045070</v>
      </c>
    </row>
    <row r="20" spans="1:5" x14ac:dyDescent="0.2">
      <c r="A20" t="s">
        <v>34</v>
      </c>
      <c r="B20" t="s">
        <v>35</v>
      </c>
      <c r="C20" s="6">
        <v>3306474</v>
      </c>
      <c r="D20">
        <v>0</v>
      </c>
      <c r="E20" s="6">
        <v>3306474</v>
      </c>
    </row>
    <row r="21" spans="1:5" x14ac:dyDescent="0.2">
      <c r="A21" t="s">
        <v>36</v>
      </c>
      <c r="B21" t="s">
        <v>37</v>
      </c>
      <c r="C21" s="6">
        <v>176161</v>
      </c>
      <c r="D21">
        <v>0</v>
      </c>
      <c r="E21" s="6">
        <v>176161</v>
      </c>
    </row>
    <row r="22" spans="1:5" x14ac:dyDescent="0.2">
      <c r="A22" t="s">
        <v>38</v>
      </c>
      <c r="B22" t="s">
        <v>39</v>
      </c>
      <c r="C22" s="6">
        <v>2751771</v>
      </c>
      <c r="D22">
        <v>0</v>
      </c>
      <c r="E22" s="6">
        <v>2751771</v>
      </c>
    </row>
    <row r="23" spans="1:5" x14ac:dyDescent="0.2">
      <c r="A23" t="s">
        <v>40</v>
      </c>
      <c r="B23" t="s">
        <v>41</v>
      </c>
      <c r="C23" s="6">
        <v>3988</v>
      </c>
      <c r="D23">
        <v>0</v>
      </c>
      <c r="E23" s="6">
        <v>3988</v>
      </c>
    </row>
    <row r="24" spans="1:5" x14ac:dyDescent="0.2">
      <c r="A24" t="s">
        <v>113</v>
      </c>
      <c r="B24" t="s">
        <v>114</v>
      </c>
      <c r="C24">
        <v>0</v>
      </c>
      <c r="D24">
        <v>0</v>
      </c>
      <c r="E24">
        <v>0</v>
      </c>
    </row>
    <row r="25" spans="1:5" x14ac:dyDescent="0.2">
      <c r="A25" t="s">
        <v>42</v>
      </c>
      <c r="B25" t="s">
        <v>43</v>
      </c>
      <c r="C25" s="6">
        <v>47028</v>
      </c>
      <c r="D25">
        <v>0</v>
      </c>
      <c r="E25" s="6">
        <v>47028</v>
      </c>
    </row>
    <row r="26" spans="1:5" x14ac:dyDescent="0.2">
      <c r="A26" t="s">
        <v>44</v>
      </c>
      <c r="B26" t="s">
        <v>45</v>
      </c>
      <c r="C26" s="6">
        <v>59981</v>
      </c>
      <c r="D26">
        <v>0</v>
      </c>
      <c r="E26" s="6">
        <v>59981</v>
      </c>
    </row>
    <row r="27" spans="1:5" x14ac:dyDescent="0.2">
      <c r="A27" t="s">
        <v>46</v>
      </c>
      <c r="B27" t="s">
        <v>47</v>
      </c>
      <c r="C27" s="6">
        <v>232371</v>
      </c>
      <c r="D27">
        <v>0</v>
      </c>
      <c r="E27" s="6">
        <v>232371</v>
      </c>
    </row>
    <row r="28" spans="1:5" x14ac:dyDescent="0.2">
      <c r="A28" t="s">
        <v>48</v>
      </c>
      <c r="B28" t="s">
        <v>49</v>
      </c>
      <c r="C28" s="6">
        <v>35174</v>
      </c>
      <c r="D28">
        <v>0</v>
      </c>
      <c r="E28" s="6">
        <v>35174</v>
      </c>
    </row>
    <row r="29" spans="1:5" x14ac:dyDescent="0.2">
      <c r="A29" t="s">
        <v>50</v>
      </c>
      <c r="B29" t="s">
        <v>51</v>
      </c>
      <c r="C29" s="6">
        <v>4738596</v>
      </c>
      <c r="D29">
        <v>0</v>
      </c>
      <c r="E29" s="6">
        <v>4738596</v>
      </c>
    </row>
    <row r="30" spans="1:5" x14ac:dyDescent="0.2">
      <c r="A30" t="s">
        <v>52</v>
      </c>
      <c r="B30" t="s">
        <v>53</v>
      </c>
      <c r="C30" s="6">
        <v>4304822</v>
      </c>
      <c r="D30">
        <v>0</v>
      </c>
      <c r="E30" s="6">
        <v>4304822</v>
      </c>
    </row>
    <row r="31" spans="1:5" x14ac:dyDescent="0.2">
      <c r="A31" t="s">
        <v>54</v>
      </c>
      <c r="B31" t="s">
        <v>55</v>
      </c>
      <c r="C31" s="6">
        <v>192676</v>
      </c>
      <c r="D31">
        <v>0</v>
      </c>
      <c r="E31" s="6">
        <v>192676</v>
      </c>
    </row>
    <row r="32" spans="1:5" x14ac:dyDescent="0.2">
      <c r="A32" t="s">
        <v>56</v>
      </c>
      <c r="B32" t="s">
        <v>57</v>
      </c>
      <c r="C32" s="6">
        <v>241098</v>
      </c>
      <c r="D32">
        <v>0</v>
      </c>
      <c r="E32" s="6">
        <v>241098</v>
      </c>
    </row>
    <row r="33" spans="1:5" x14ac:dyDescent="0.2">
      <c r="A33" t="s">
        <v>58</v>
      </c>
      <c r="B33" t="s">
        <v>59</v>
      </c>
      <c r="C33">
        <v>0</v>
      </c>
      <c r="D33">
        <v>0</v>
      </c>
      <c r="E33">
        <v>0</v>
      </c>
    </row>
    <row r="34" spans="1:5" x14ac:dyDescent="0.2">
      <c r="A34" t="s">
        <v>60</v>
      </c>
      <c r="B34" t="s">
        <v>61</v>
      </c>
      <c r="C34" s="6">
        <v>3833903</v>
      </c>
      <c r="D34">
        <v>0</v>
      </c>
      <c r="E34" s="6">
        <v>3833903</v>
      </c>
    </row>
    <row r="35" spans="1:5" x14ac:dyDescent="0.2">
      <c r="A35" t="s">
        <v>62</v>
      </c>
      <c r="B35" t="s">
        <v>63</v>
      </c>
      <c r="C35" s="6">
        <v>-3833903</v>
      </c>
      <c r="D35">
        <v>0</v>
      </c>
      <c r="E35" s="6">
        <v>-3833903</v>
      </c>
    </row>
  </sheetData>
  <mergeCells count="2">
    <mergeCell ref="A3:E3"/>
    <mergeCell ref="A4:E4"/>
  </mergeCells>
  <phoneticPr fontId="0" type="noConversion"/>
  <pageMargins left="0.75" right="0.75" top="0.66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35"/>
  <sheetViews>
    <sheetView workbookViewId="0">
      <selection activeCell="G30" sqref="G30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4" t="s">
        <v>152</v>
      </c>
      <c r="B1" s="2"/>
      <c r="C1" s="2"/>
      <c r="D1" s="2"/>
      <c r="E1" s="2"/>
    </row>
    <row r="2" spans="1:5" x14ac:dyDescent="0.2">
      <c r="A2"/>
      <c r="B2"/>
      <c r="C2"/>
      <c r="D2"/>
      <c r="E2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3" t="s">
        <v>1</v>
      </c>
      <c r="B4" s="113"/>
      <c r="C4" s="113"/>
      <c r="D4" s="113"/>
      <c r="E4" s="113"/>
    </row>
    <row r="5" spans="1:5" ht="15" x14ac:dyDescent="0.2">
      <c r="A5"/>
      <c r="B5"/>
      <c r="C5"/>
      <c r="D5"/>
      <c r="E5" s="3" t="s">
        <v>2</v>
      </c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8</v>
      </c>
      <c r="B8" t="s">
        <v>9</v>
      </c>
      <c r="C8" s="6">
        <v>10443313</v>
      </c>
      <c r="D8" s="6">
        <v>-2129022</v>
      </c>
      <c r="E8" s="6">
        <v>8314291</v>
      </c>
    </row>
    <row r="9" spans="1:5" x14ac:dyDescent="0.2">
      <c r="A9" t="s">
        <v>10</v>
      </c>
      <c r="B9" t="s">
        <v>11</v>
      </c>
      <c r="C9" s="6">
        <v>271324</v>
      </c>
      <c r="D9">
        <v>0</v>
      </c>
      <c r="E9" s="6">
        <v>271324</v>
      </c>
    </row>
    <row r="10" spans="1:5" ht="26.25" customHeight="1" x14ac:dyDescent="0.2">
      <c r="A10" t="s">
        <v>12</v>
      </c>
      <c r="B10" s="13" t="s">
        <v>13</v>
      </c>
      <c r="C10" s="6">
        <v>127169</v>
      </c>
      <c r="D10">
        <v>0</v>
      </c>
      <c r="E10" s="6">
        <v>127169</v>
      </c>
    </row>
    <row r="11" spans="1:5" x14ac:dyDescent="0.2">
      <c r="A11" t="s">
        <v>14</v>
      </c>
      <c r="B11" t="s">
        <v>15</v>
      </c>
      <c r="C11" s="6">
        <v>174646</v>
      </c>
      <c r="D11" s="6">
        <v>-85413</v>
      </c>
      <c r="E11" s="6">
        <v>89233</v>
      </c>
    </row>
    <row r="12" spans="1:5" x14ac:dyDescent="0.2">
      <c r="A12" t="s">
        <v>16</v>
      </c>
      <c r="B12" t="s">
        <v>17</v>
      </c>
      <c r="C12" s="6">
        <v>815453</v>
      </c>
      <c r="D12" s="6">
        <v>-14772</v>
      </c>
      <c r="E12" s="6">
        <v>800681</v>
      </c>
    </row>
    <row r="13" spans="1:5" x14ac:dyDescent="0.2">
      <c r="A13" t="s">
        <v>18</v>
      </c>
      <c r="B13" t="s">
        <v>19</v>
      </c>
      <c r="C13" s="6">
        <v>6550515</v>
      </c>
      <c r="D13" s="6">
        <v>-1434087</v>
      </c>
      <c r="E13" s="6">
        <v>5116428</v>
      </c>
    </row>
    <row r="14" spans="1:5" x14ac:dyDescent="0.2">
      <c r="A14" t="s">
        <v>20</v>
      </c>
      <c r="B14" t="s">
        <v>21</v>
      </c>
      <c r="C14">
        <v>0</v>
      </c>
      <c r="D14">
        <v>0</v>
      </c>
      <c r="E14">
        <v>0</v>
      </c>
    </row>
    <row r="15" spans="1:5" x14ac:dyDescent="0.2">
      <c r="A15" t="s">
        <v>22</v>
      </c>
      <c r="B15" t="s">
        <v>23</v>
      </c>
      <c r="C15" s="6">
        <v>78065</v>
      </c>
      <c r="D15" s="6">
        <v>-19351</v>
      </c>
      <c r="E15" s="6">
        <v>58714</v>
      </c>
    </row>
    <row r="16" spans="1:5" x14ac:dyDescent="0.2">
      <c r="A16" t="s">
        <v>24</v>
      </c>
      <c r="B16" t="s">
        <v>25</v>
      </c>
      <c r="C16" s="6">
        <v>775838</v>
      </c>
      <c r="D16" s="6">
        <v>-231797</v>
      </c>
      <c r="E16" s="6">
        <v>544041</v>
      </c>
    </row>
    <row r="17" spans="1:5" x14ac:dyDescent="0.2">
      <c r="A17" t="s">
        <v>26</v>
      </c>
      <c r="B17" t="s">
        <v>27</v>
      </c>
      <c r="C17" s="6">
        <v>22916</v>
      </c>
      <c r="D17" s="6">
        <v>-17960</v>
      </c>
      <c r="E17" s="6">
        <v>4956</v>
      </c>
    </row>
    <row r="18" spans="1:5" x14ac:dyDescent="0.2">
      <c r="A18" t="s">
        <v>28</v>
      </c>
      <c r="B18" t="s">
        <v>29</v>
      </c>
      <c r="C18" s="6">
        <v>1160314</v>
      </c>
      <c r="D18" s="6">
        <v>-141447</v>
      </c>
      <c r="E18" s="6">
        <v>1018867</v>
      </c>
    </row>
    <row r="19" spans="1:5" x14ac:dyDescent="0.2">
      <c r="A19" t="s">
        <v>30</v>
      </c>
      <c r="B19" t="s">
        <v>31</v>
      </c>
      <c r="C19" s="6">
        <v>467073</v>
      </c>
      <c r="D19" s="6">
        <v>-184195</v>
      </c>
      <c r="E19" s="6">
        <v>282878</v>
      </c>
    </row>
    <row r="20" spans="1:5" x14ac:dyDescent="0.2">
      <c r="A20" t="s">
        <v>32</v>
      </c>
      <c r="B20" t="s">
        <v>33</v>
      </c>
      <c r="C20" s="6">
        <v>8314291</v>
      </c>
      <c r="D20">
        <v>0</v>
      </c>
      <c r="E20" s="6">
        <v>8314291</v>
      </c>
    </row>
    <row r="21" spans="1:5" x14ac:dyDescent="0.2">
      <c r="A21" t="s">
        <v>34</v>
      </c>
      <c r="B21" t="s">
        <v>35</v>
      </c>
      <c r="C21" s="6">
        <v>3696371</v>
      </c>
      <c r="D21">
        <v>0</v>
      </c>
      <c r="E21" s="6">
        <v>3696371</v>
      </c>
    </row>
    <row r="22" spans="1:5" x14ac:dyDescent="0.2">
      <c r="A22" t="s">
        <v>36</v>
      </c>
      <c r="B22" t="s">
        <v>37</v>
      </c>
      <c r="C22" s="6">
        <v>139107</v>
      </c>
      <c r="D22">
        <v>0</v>
      </c>
      <c r="E22" s="6">
        <v>139107</v>
      </c>
    </row>
    <row r="23" spans="1:5" x14ac:dyDescent="0.2">
      <c r="A23" t="s">
        <v>38</v>
      </c>
      <c r="B23" t="s">
        <v>39</v>
      </c>
      <c r="C23" s="6">
        <v>3174043</v>
      </c>
      <c r="D23">
        <v>0</v>
      </c>
      <c r="E23" s="6">
        <v>3174043</v>
      </c>
    </row>
    <row r="24" spans="1:5" x14ac:dyDescent="0.2">
      <c r="A24" t="s">
        <v>40</v>
      </c>
      <c r="B24" t="s">
        <v>41</v>
      </c>
      <c r="C24" s="6">
        <v>8538</v>
      </c>
      <c r="D24">
        <v>0</v>
      </c>
      <c r="E24" s="6">
        <v>8538</v>
      </c>
    </row>
    <row r="25" spans="1:5" x14ac:dyDescent="0.2">
      <c r="A25" t="s">
        <v>42</v>
      </c>
      <c r="B25" t="s">
        <v>43</v>
      </c>
      <c r="C25" s="6">
        <v>47673</v>
      </c>
      <c r="D25">
        <v>0</v>
      </c>
      <c r="E25" s="6">
        <v>47673</v>
      </c>
    </row>
    <row r="26" spans="1:5" x14ac:dyDescent="0.2">
      <c r="A26" t="s">
        <v>44</v>
      </c>
      <c r="B26" t="s">
        <v>45</v>
      </c>
      <c r="C26" s="6">
        <v>67235</v>
      </c>
      <c r="D26">
        <v>0</v>
      </c>
      <c r="E26" s="6">
        <v>67235</v>
      </c>
    </row>
    <row r="27" spans="1:5" x14ac:dyDescent="0.2">
      <c r="A27" t="s">
        <v>46</v>
      </c>
      <c r="B27" t="s">
        <v>47</v>
      </c>
      <c r="C27" s="6">
        <v>245601</v>
      </c>
      <c r="D27">
        <v>0</v>
      </c>
      <c r="E27" s="6">
        <v>245601</v>
      </c>
    </row>
    <row r="28" spans="1:5" x14ac:dyDescent="0.2">
      <c r="A28" t="s">
        <v>48</v>
      </c>
      <c r="B28" t="s">
        <v>49</v>
      </c>
      <c r="C28" s="6">
        <v>14174</v>
      </c>
      <c r="D28">
        <v>0</v>
      </c>
      <c r="E28" s="6">
        <v>14174</v>
      </c>
    </row>
    <row r="29" spans="1:5" x14ac:dyDescent="0.2">
      <c r="A29" t="s">
        <v>50</v>
      </c>
      <c r="B29" t="s">
        <v>51</v>
      </c>
      <c r="C29" s="6">
        <v>4617920</v>
      </c>
      <c r="D29">
        <v>0</v>
      </c>
      <c r="E29" s="6">
        <v>4617920</v>
      </c>
    </row>
    <row r="30" spans="1:5" x14ac:dyDescent="0.2">
      <c r="A30" t="s">
        <v>52</v>
      </c>
      <c r="B30" t="s">
        <v>53</v>
      </c>
      <c r="C30" s="6">
        <v>4304823</v>
      </c>
      <c r="D30">
        <v>0</v>
      </c>
      <c r="E30" s="6">
        <v>4304823</v>
      </c>
    </row>
    <row r="31" spans="1:5" x14ac:dyDescent="0.2">
      <c r="A31" t="s">
        <v>54</v>
      </c>
      <c r="B31" t="s">
        <v>55</v>
      </c>
      <c r="C31" s="6">
        <v>116481</v>
      </c>
      <c r="D31">
        <v>0</v>
      </c>
      <c r="E31" s="6">
        <v>116481</v>
      </c>
    </row>
    <row r="32" spans="1:5" x14ac:dyDescent="0.2">
      <c r="A32" t="s">
        <v>56</v>
      </c>
      <c r="B32" t="s">
        <v>57</v>
      </c>
      <c r="C32" s="6">
        <v>196616</v>
      </c>
      <c r="D32">
        <v>0</v>
      </c>
      <c r="E32" s="6">
        <v>196616</v>
      </c>
    </row>
    <row r="33" spans="1:5" x14ac:dyDescent="0.2">
      <c r="A33" t="s">
        <v>58</v>
      </c>
      <c r="B33" t="s">
        <v>59</v>
      </c>
      <c r="C33">
        <v>0</v>
      </c>
      <c r="D33">
        <v>0</v>
      </c>
      <c r="E33">
        <v>0</v>
      </c>
    </row>
    <row r="34" spans="1:5" x14ac:dyDescent="0.2">
      <c r="A34" t="s">
        <v>60</v>
      </c>
      <c r="B34" t="s">
        <v>61</v>
      </c>
      <c r="C34" s="6">
        <v>3261854</v>
      </c>
      <c r="D34">
        <v>0</v>
      </c>
      <c r="E34" s="6">
        <v>3261854</v>
      </c>
    </row>
    <row r="35" spans="1:5" x14ac:dyDescent="0.2">
      <c r="A35" t="s">
        <v>62</v>
      </c>
      <c r="B35" t="s">
        <v>63</v>
      </c>
      <c r="C35" s="6">
        <v>-3261854</v>
      </c>
      <c r="D35">
        <v>0</v>
      </c>
      <c r="E35" s="6">
        <v>-3261854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C40"/>
  <sheetViews>
    <sheetView tabSelected="1" workbookViewId="0">
      <selection sqref="A1:IV1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419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1368340</v>
      </c>
    </row>
    <row r="9" spans="1:3" x14ac:dyDescent="0.2">
      <c r="A9" s="94"/>
      <c r="B9" s="93" t="s">
        <v>335</v>
      </c>
      <c r="C9" s="102">
        <v>1691369</v>
      </c>
    </row>
    <row r="10" spans="1:3" x14ac:dyDescent="0.2">
      <c r="A10" s="94"/>
      <c r="B10" s="93" t="s">
        <v>336</v>
      </c>
      <c r="C10" s="102">
        <v>323029</v>
      </c>
    </row>
    <row r="11" spans="1:3" x14ac:dyDescent="0.2">
      <c r="A11" s="92" t="s">
        <v>337</v>
      </c>
      <c r="B11" s="93" t="s">
        <v>338</v>
      </c>
      <c r="C11" s="102">
        <v>511821</v>
      </c>
    </row>
    <row r="12" spans="1:3" x14ac:dyDescent="0.2">
      <c r="A12" s="94"/>
      <c r="B12" s="93" t="s">
        <v>339</v>
      </c>
      <c r="C12" s="102">
        <v>608081</v>
      </c>
    </row>
    <row r="13" spans="1:3" x14ac:dyDescent="0.2">
      <c r="A13" s="94"/>
      <c r="B13" s="93" t="s">
        <v>340</v>
      </c>
      <c r="C13" s="102">
        <v>96260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-16602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0</v>
      </c>
    </row>
    <row r="19" spans="1:3" x14ac:dyDescent="0.2">
      <c r="A19" s="92" t="s">
        <v>95</v>
      </c>
      <c r="B19" s="93" t="s">
        <v>350</v>
      </c>
      <c r="C19" s="102">
        <v>-289598</v>
      </c>
    </row>
    <row r="20" spans="1:3" x14ac:dyDescent="0.2">
      <c r="A20" s="92" t="s">
        <v>99</v>
      </c>
      <c r="B20" s="93" t="s">
        <v>351</v>
      </c>
      <c r="C20" s="103">
        <v>753</v>
      </c>
    </row>
    <row r="21" spans="1:3" x14ac:dyDescent="0.2">
      <c r="A21" s="92" t="s">
        <v>352</v>
      </c>
      <c r="B21" s="93" t="s">
        <v>94</v>
      </c>
      <c r="C21" s="102">
        <v>54801</v>
      </c>
    </row>
    <row r="22" spans="1:3" x14ac:dyDescent="0.2">
      <c r="A22" s="92" t="s">
        <v>353</v>
      </c>
      <c r="B22" s="95" t="s">
        <v>354</v>
      </c>
      <c r="C22" s="102">
        <v>17526</v>
      </c>
    </row>
    <row r="23" spans="1:3" x14ac:dyDescent="0.2">
      <c r="A23" s="92" t="s">
        <v>355</v>
      </c>
      <c r="B23" s="95" t="s">
        <v>356</v>
      </c>
      <c r="C23" s="102">
        <v>822218</v>
      </c>
    </row>
    <row r="24" spans="1:3" x14ac:dyDescent="0.2">
      <c r="A24" s="92" t="s">
        <v>357</v>
      </c>
      <c r="B24" s="93" t="s">
        <v>358</v>
      </c>
      <c r="C24" s="102">
        <v>182131</v>
      </c>
    </row>
    <row r="25" spans="1:3" x14ac:dyDescent="0.2">
      <c r="A25" s="92" t="s">
        <v>359</v>
      </c>
      <c r="B25" s="93" t="s">
        <v>102</v>
      </c>
      <c r="C25" s="102">
        <v>1071144</v>
      </c>
    </row>
    <row r="26" spans="1:3" x14ac:dyDescent="0.2">
      <c r="A26" s="92" t="s">
        <v>360</v>
      </c>
      <c r="B26" s="95" t="s">
        <v>361</v>
      </c>
      <c r="C26" s="102">
        <v>495973</v>
      </c>
    </row>
    <row r="27" spans="1:3" x14ac:dyDescent="0.2">
      <c r="A27" s="92" t="s">
        <v>362</v>
      </c>
      <c r="B27" s="93" t="s">
        <v>363</v>
      </c>
      <c r="C27" s="105">
        <v>67521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67521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C40"/>
  <sheetViews>
    <sheetView workbookViewId="0">
      <selection activeCell="B35" sqref="B35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417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884576</v>
      </c>
    </row>
    <row r="9" spans="1:3" x14ac:dyDescent="0.2">
      <c r="A9" s="94"/>
      <c r="B9" s="93" t="s">
        <v>335</v>
      </c>
      <c r="C9" s="102">
        <v>1104162</v>
      </c>
    </row>
    <row r="10" spans="1:3" x14ac:dyDescent="0.2">
      <c r="A10" s="94"/>
      <c r="B10" s="93" t="s">
        <v>336</v>
      </c>
      <c r="C10" s="102">
        <v>219586</v>
      </c>
    </row>
    <row r="11" spans="1:3" x14ac:dyDescent="0.2">
      <c r="A11" s="92" t="s">
        <v>337</v>
      </c>
      <c r="B11" s="93" t="s">
        <v>338</v>
      </c>
      <c r="C11" s="102">
        <v>328823</v>
      </c>
    </row>
    <row r="12" spans="1:3" x14ac:dyDescent="0.2">
      <c r="A12" s="94"/>
      <c r="B12" s="93" t="s">
        <v>339</v>
      </c>
      <c r="C12" s="102">
        <v>389763</v>
      </c>
    </row>
    <row r="13" spans="1:3" x14ac:dyDescent="0.2">
      <c r="A13" s="94"/>
      <c r="B13" s="93" t="s">
        <v>340</v>
      </c>
      <c r="C13" s="102">
        <v>60940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-12467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0</v>
      </c>
    </row>
    <row r="19" spans="1:3" x14ac:dyDescent="0.2">
      <c r="A19" s="92" t="s">
        <v>95</v>
      </c>
      <c r="B19" s="93" t="s">
        <v>350</v>
      </c>
      <c r="C19" s="102">
        <v>-57827</v>
      </c>
    </row>
    <row r="20" spans="1:3" x14ac:dyDescent="0.2">
      <c r="A20" s="92" t="s">
        <v>99</v>
      </c>
      <c r="B20" s="93" t="s">
        <v>351</v>
      </c>
      <c r="C20" s="103">
        <v>153</v>
      </c>
    </row>
    <row r="21" spans="1:3" x14ac:dyDescent="0.2">
      <c r="A21" s="92" t="s">
        <v>352</v>
      </c>
      <c r="B21" s="93" t="s">
        <v>94</v>
      </c>
      <c r="C21" s="102">
        <v>25715</v>
      </c>
    </row>
    <row r="22" spans="1:3" x14ac:dyDescent="0.2">
      <c r="A22" s="92" t="s">
        <v>353</v>
      </c>
      <c r="B22" s="95" t="s">
        <v>354</v>
      </c>
      <c r="C22" s="102">
        <v>50272</v>
      </c>
    </row>
    <row r="23" spans="1:3" x14ac:dyDescent="0.2">
      <c r="A23" s="92" t="s">
        <v>355</v>
      </c>
      <c r="B23" s="95" t="s">
        <v>356</v>
      </c>
      <c r="C23" s="102">
        <v>551997</v>
      </c>
    </row>
    <row r="24" spans="1:3" x14ac:dyDescent="0.2">
      <c r="A24" s="92" t="s">
        <v>357</v>
      </c>
      <c r="B24" s="93" t="s">
        <v>358</v>
      </c>
      <c r="C24" s="102">
        <v>121127</v>
      </c>
    </row>
    <row r="25" spans="1:3" x14ac:dyDescent="0.2">
      <c r="A25" s="92" t="s">
        <v>359</v>
      </c>
      <c r="B25" s="93" t="s">
        <v>102</v>
      </c>
      <c r="C25" s="102">
        <v>694950</v>
      </c>
    </row>
    <row r="26" spans="1:3" x14ac:dyDescent="0.2">
      <c r="A26" s="92" t="s">
        <v>360</v>
      </c>
      <c r="B26" s="95" t="s">
        <v>361</v>
      </c>
      <c r="C26" s="102">
        <v>184094</v>
      </c>
    </row>
    <row r="27" spans="1:3" x14ac:dyDescent="0.2">
      <c r="A27" s="92" t="s">
        <v>362</v>
      </c>
      <c r="B27" s="93" t="s">
        <v>363</v>
      </c>
      <c r="C27" s="105">
        <v>35265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35265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C40"/>
  <sheetViews>
    <sheetView workbookViewId="0">
      <selection activeCell="G30" sqref="G30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415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437032</v>
      </c>
    </row>
    <row r="9" spans="1:3" x14ac:dyDescent="0.2">
      <c r="A9" s="94"/>
      <c r="B9" s="93" t="s">
        <v>335</v>
      </c>
      <c r="C9" s="102">
        <v>553015</v>
      </c>
    </row>
    <row r="10" spans="1:3" x14ac:dyDescent="0.2">
      <c r="A10" s="94"/>
      <c r="B10" s="93" t="s">
        <v>336</v>
      </c>
      <c r="C10" s="102">
        <v>115983</v>
      </c>
    </row>
    <row r="11" spans="1:3" x14ac:dyDescent="0.2">
      <c r="A11" s="92" t="s">
        <v>337</v>
      </c>
      <c r="B11" s="93" t="s">
        <v>338</v>
      </c>
      <c r="C11" s="102">
        <v>163502</v>
      </c>
    </row>
    <row r="12" spans="1:3" x14ac:dyDescent="0.2">
      <c r="A12" s="94"/>
      <c r="B12" s="93" t="s">
        <v>339</v>
      </c>
      <c r="C12" s="102">
        <v>191464</v>
      </c>
    </row>
    <row r="13" spans="1:3" x14ac:dyDescent="0.2">
      <c r="A13" s="94"/>
      <c r="B13" s="93" t="s">
        <v>340</v>
      </c>
      <c r="C13" s="102">
        <v>27962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-2981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0</v>
      </c>
    </row>
    <row r="19" spans="1:3" x14ac:dyDescent="0.2">
      <c r="A19" s="92" t="s">
        <v>95</v>
      </c>
      <c r="B19" s="93" t="s">
        <v>350</v>
      </c>
      <c r="C19" s="102">
        <v>-53058</v>
      </c>
    </row>
    <row r="20" spans="1:3" x14ac:dyDescent="0.2">
      <c r="A20" s="92" t="s">
        <v>99</v>
      </c>
      <c r="B20" s="93" t="s">
        <v>351</v>
      </c>
      <c r="C20" s="103">
        <v>153</v>
      </c>
    </row>
    <row r="21" spans="1:3" x14ac:dyDescent="0.2">
      <c r="A21" s="92" t="s">
        <v>352</v>
      </c>
      <c r="B21" s="93" t="s">
        <v>94</v>
      </c>
      <c r="C21" s="102">
        <v>6119</v>
      </c>
    </row>
    <row r="22" spans="1:3" x14ac:dyDescent="0.2">
      <c r="A22" s="92" t="s">
        <v>353</v>
      </c>
      <c r="B22" s="95" t="s">
        <v>354</v>
      </c>
      <c r="C22" s="102">
        <v>80013</v>
      </c>
    </row>
    <row r="23" spans="1:3" x14ac:dyDescent="0.2">
      <c r="A23" s="92" t="s">
        <v>355</v>
      </c>
      <c r="B23" s="95" t="s">
        <v>356</v>
      </c>
      <c r="C23" s="102">
        <v>276786</v>
      </c>
    </row>
    <row r="24" spans="1:3" x14ac:dyDescent="0.2">
      <c r="A24" s="92" t="s">
        <v>357</v>
      </c>
      <c r="B24" s="93" t="s">
        <v>358</v>
      </c>
      <c r="C24" s="102">
        <v>60322</v>
      </c>
    </row>
    <row r="25" spans="1:3" x14ac:dyDescent="0.2">
      <c r="A25" s="92" t="s">
        <v>359</v>
      </c>
      <c r="B25" s="93" t="s">
        <v>102</v>
      </c>
      <c r="C25" s="102">
        <v>339534</v>
      </c>
    </row>
    <row r="26" spans="1:3" x14ac:dyDescent="0.2">
      <c r="A26" s="92" t="s">
        <v>360</v>
      </c>
      <c r="B26" s="95" t="s">
        <v>361</v>
      </c>
      <c r="C26" s="102">
        <v>110558</v>
      </c>
    </row>
    <row r="27" spans="1:3" x14ac:dyDescent="0.2">
      <c r="A27" s="92" t="s">
        <v>362</v>
      </c>
      <c r="B27" s="93" t="s">
        <v>363</v>
      </c>
      <c r="C27" s="105">
        <v>64696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64696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413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1589127</v>
      </c>
    </row>
    <row r="9" spans="1:3" x14ac:dyDescent="0.2">
      <c r="A9" s="94"/>
      <c r="B9" s="93" t="s">
        <v>335</v>
      </c>
      <c r="C9" s="102">
        <v>2452698</v>
      </c>
    </row>
    <row r="10" spans="1:3" x14ac:dyDescent="0.2">
      <c r="A10" s="94"/>
      <c r="B10" s="93" t="s">
        <v>336</v>
      </c>
      <c r="C10" s="102">
        <v>863571</v>
      </c>
    </row>
    <row r="11" spans="1:3" x14ac:dyDescent="0.2">
      <c r="A11" s="92" t="s">
        <v>337</v>
      </c>
      <c r="B11" s="93" t="s">
        <v>338</v>
      </c>
      <c r="C11" s="102">
        <v>645768</v>
      </c>
    </row>
    <row r="12" spans="1:3" x14ac:dyDescent="0.2">
      <c r="A12" s="94"/>
      <c r="B12" s="93" t="s">
        <v>339</v>
      </c>
      <c r="C12" s="102">
        <v>770917</v>
      </c>
    </row>
    <row r="13" spans="1:3" x14ac:dyDescent="0.2">
      <c r="A13" s="94"/>
      <c r="B13" s="93" t="s">
        <v>340</v>
      </c>
      <c r="C13" s="102">
        <v>125149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-11689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-16412</v>
      </c>
    </row>
    <row r="19" spans="1:3" x14ac:dyDescent="0.2">
      <c r="A19" s="92" t="s">
        <v>95</v>
      </c>
      <c r="B19" s="93" t="s">
        <v>350</v>
      </c>
      <c r="C19" s="102">
        <v>94752</v>
      </c>
    </row>
    <row r="20" spans="1:3" x14ac:dyDescent="0.2">
      <c r="A20" s="92" t="s">
        <v>99</v>
      </c>
      <c r="B20" s="93" t="s">
        <v>351</v>
      </c>
      <c r="C20" s="103">
        <v>569</v>
      </c>
    </row>
    <row r="21" spans="1:3" x14ac:dyDescent="0.2">
      <c r="A21" s="92" t="s">
        <v>352</v>
      </c>
      <c r="B21" s="93" t="s">
        <v>94</v>
      </c>
      <c r="C21" s="102">
        <v>50734</v>
      </c>
    </row>
    <row r="22" spans="1:3" x14ac:dyDescent="0.2">
      <c r="A22" s="92" t="s">
        <v>353</v>
      </c>
      <c r="B22" s="95" t="s">
        <v>354</v>
      </c>
      <c r="C22" s="102">
        <v>-4523274</v>
      </c>
    </row>
    <row r="23" spans="1:3" x14ac:dyDescent="0.2">
      <c r="A23" s="92" t="s">
        <v>355</v>
      </c>
      <c r="B23" s="95" t="s">
        <v>356</v>
      </c>
      <c r="C23" s="102">
        <v>1062330</v>
      </c>
    </row>
    <row r="24" spans="1:3" x14ac:dyDescent="0.2">
      <c r="A24" s="92" t="s">
        <v>357</v>
      </c>
      <c r="B24" s="93" t="s">
        <v>358</v>
      </c>
      <c r="C24" s="102">
        <v>251013</v>
      </c>
    </row>
    <row r="25" spans="1:3" x14ac:dyDescent="0.2">
      <c r="A25" s="92" t="s">
        <v>359</v>
      </c>
      <c r="B25" s="93" t="s">
        <v>102</v>
      </c>
      <c r="C25" s="102">
        <v>1362158</v>
      </c>
    </row>
    <row r="26" spans="1:3" x14ac:dyDescent="0.2">
      <c r="A26" s="92" t="s">
        <v>360</v>
      </c>
      <c r="B26" s="95" t="s">
        <v>361</v>
      </c>
      <c r="C26" s="102">
        <v>193558</v>
      </c>
    </row>
    <row r="27" spans="1:3" x14ac:dyDescent="0.2">
      <c r="A27" s="92" t="s">
        <v>362</v>
      </c>
      <c r="B27" s="93" t="s">
        <v>363</v>
      </c>
      <c r="C27" s="105">
        <v>-4652368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-4652368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411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1150172</v>
      </c>
    </row>
    <row r="9" spans="1:3" x14ac:dyDescent="0.2">
      <c r="A9" s="94"/>
      <c r="B9" s="93" t="s">
        <v>335</v>
      </c>
      <c r="C9" s="102">
        <v>1843419</v>
      </c>
    </row>
    <row r="10" spans="1:3" x14ac:dyDescent="0.2">
      <c r="A10" s="94"/>
      <c r="B10" s="93" t="s">
        <v>336</v>
      </c>
      <c r="C10" s="102">
        <v>693247</v>
      </c>
    </row>
    <row r="11" spans="1:3" x14ac:dyDescent="0.2">
      <c r="A11" s="92" t="s">
        <v>337</v>
      </c>
      <c r="B11" s="93" t="s">
        <v>338</v>
      </c>
      <c r="C11" s="102">
        <v>474596</v>
      </c>
    </row>
    <row r="12" spans="1:3" x14ac:dyDescent="0.2">
      <c r="A12" s="94"/>
      <c r="B12" s="93" t="s">
        <v>339</v>
      </c>
      <c r="C12" s="102">
        <v>565594</v>
      </c>
    </row>
    <row r="13" spans="1:3" x14ac:dyDescent="0.2">
      <c r="A13" s="94"/>
      <c r="B13" s="93" t="s">
        <v>340</v>
      </c>
      <c r="C13" s="102">
        <v>90998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-5831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-16412</v>
      </c>
    </row>
    <row r="19" spans="1:3" x14ac:dyDescent="0.2">
      <c r="A19" s="92" t="s">
        <v>95</v>
      </c>
      <c r="B19" s="93" t="s">
        <v>350</v>
      </c>
      <c r="C19" s="102">
        <v>62491</v>
      </c>
    </row>
    <row r="20" spans="1:3" x14ac:dyDescent="0.2">
      <c r="A20" s="92" t="s">
        <v>99</v>
      </c>
      <c r="B20" s="93" t="s">
        <v>351</v>
      </c>
      <c r="C20" s="103">
        <v>417</v>
      </c>
    </row>
    <row r="21" spans="1:3" x14ac:dyDescent="0.2">
      <c r="A21" s="92" t="s">
        <v>352</v>
      </c>
      <c r="B21" s="93" t="s">
        <v>94</v>
      </c>
      <c r="C21" s="102">
        <v>30695</v>
      </c>
    </row>
    <row r="22" spans="1:3" x14ac:dyDescent="0.2">
      <c r="A22" s="92" t="s">
        <v>353</v>
      </c>
      <c r="B22" s="95" t="s">
        <v>354</v>
      </c>
      <c r="C22" s="102">
        <v>-660684</v>
      </c>
    </row>
    <row r="23" spans="1:3" x14ac:dyDescent="0.2">
      <c r="A23" s="92" t="s">
        <v>355</v>
      </c>
      <c r="B23" s="95" t="s">
        <v>356</v>
      </c>
      <c r="C23" s="102">
        <v>816823</v>
      </c>
    </row>
    <row r="24" spans="1:3" x14ac:dyDescent="0.2">
      <c r="A24" s="92" t="s">
        <v>357</v>
      </c>
      <c r="B24" s="93" t="s">
        <v>358</v>
      </c>
      <c r="C24" s="102">
        <v>191601</v>
      </c>
    </row>
    <row r="25" spans="1:3" x14ac:dyDescent="0.2">
      <c r="A25" s="92" t="s">
        <v>359</v>
      </c>
      <c r="B25" s="93" t="s">
        <v>102</v>
      </c>
      <c r="C25" s="102">
        <v>1006535</v>
      </c>
    </row>
    <row r="26" spans="1:3" x14ac:dyDescent="0.2">
      <c r="A26" s="92" t="s">
        <v>360</v>
      </c>
      <c r="B26" s="95" t="s">
        <v>361</v>
      </c>
      <c r="C26" s="102">
        <v>154664</v>
      </c>
    </row>
    <row r="27" spans="1:3" x14ac:dyDescent="0.2">
      <c r="A27" s="92" t="s">
        <v>362</v>
      </c>
      <c r="B27" s="93" t="s">
        <v>363</v>
      </c>
      <c r="C27" s="102">
        <v>-824851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-824851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C40"/>
  <sheetViews>
    <sheetView workbookViewId="0">
      <selection activeCell="C29" sqref="C29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409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764277</v>
      </c>
    </row>
    <row r="9" spans="1:3" x14ac:dyDescent="0.2">
      <c r="A9" s="94"/>
      <c r="B9" s="93" t="s">
        <v>335</v>
      </c>
      <c r="C9" s="102">
        <v>1248743</v>
      </c>
    </row>
    <row r="10" spans="1:3" x14ac:dyDescent="0.2">
      <c r="A10" s="94"/>
      <c r="B10" s="93" t="s">
        <v>336</v>
      </c>
      <c r="C10" s="102">
        <v>484466</v>
      </c>
    </row>
    <row r="11" spans="1:3" x14ac:dyDescent="0.2">
      <c r="A11" s="92" t="s">
        <v>337</v>
      </c>
      <c r="B11" s="93" t="s">
        <v>338</v>
      </c>
      <c r="C11" s="102">
        <v>304097</v>
      </c>
    </row>
    <row r="12" spans="1:3" x14ac:dyDescent="0.2">
      <c r="A12" s="94"/>
      <c r="B12" s="93" t="s">
        <v>339</v>
      </c>
      <c r="C12" s="102">
        <v>359829</v>
      </c>
    </row>
    <row r="13" spans="1:3" x14ac:dyDescent="0.2">
      <c r="A13" s="94"/>
      <c r="B13" s="93" t="s">
        <v>340</v>
      </c>
      <c r="C13" s="102">
        <v>55732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0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-16412</v>
      </c>
    </row>
    <row r="19" spans="1:3" x14ac:dyDescent="0.2">
      <c r="A19" s="92" t="s">
        <v>95</v>
      </c>
      <c r="B19" s="93" t="s">
        <v>350</v>
      </c>
      <c r="C19" s="102">
        <v>68414</v>
      </c>
    </row>
    <row r="20" spans="1:3" x14ac:dyDescent="0.2">
      <c r="A20" s="92" t="s">
        <v>99</v>
      </c>
      <c r="B20" s="93" t="s">
        <v>351</v>
      </c>
      <c r="C20" s="103">
        <v>267</v>
      </c>
    </row>
    <row r="21" spans="1:3" x14ac:dyDescent="0.2">
      <c r="A21" s="92" t="s">
        <v>352</v>
      </c>
      <c r="B21" s="93" t="s">
        <v>94</v>
      </c>
      <c r="C21" s="102">
        <v>18950</v>
      </c>
    </row>
    <row r="22" spans="1:3" x14ac:dyDescent="0.2">
      <c r="A22" s="92" t="s">
        <v>353</v>
      </c>
      <c r="B22" s="95" t="s">
        <v>354</v>
      </c>
      <c r="C22" s="102">
        <v>-400579</v>
      </c>
    </row>
    <row r="23" spans="1:3" x14ac:dyDescent="0.2">
      <c r="A23" s="92" t="s">
        <v>355</v>
      </c>
      <c r="B23" s="95" t="s">
        <v>356</v>
      </c>
      <c r="C23" s="102">
        <v>539310</v>
      </c>
    </row>
    <row r="24" spans="1:3" x14ac:dyDescent="0.2">
      <c r="A24" s="92" t="s">
        <v>357</v>
      </c>
      <c r="B24" s="93" t="s">
        <v>358</v>
      </c>
      <c r="C24" s="102">
        <v>128512</v>
      </c>
    </row>
    <row r="25" spans="1:3" x14ac:dyDescent="0.2">
      <c r="A25" s="92" t="s">
        <v>359</v>
      </c>
      <c r="B25" s="93" t="s">
        <v>102</v>
      </c>
      <c r="C25" s="102">
        <v>669067</v>
      </c>
    </row>
    <row r="26" spans="1:3" x14ac:dyDescent="0.2">
      <c r="A26" s="92" t="s">
        <v>360</v>
      </c>
      <c r="B26" s="95" t="s">
        <v>361</v>
      </c>
      <c r="C26" s="102">
        <v>66519</v>
      </c>
    </row>
    <row r="27" spans="1:3" x14ac:dyDescent="0.2">
      <c r="A27" s="92" t="s">
        <v>362</v>
      </c>
      <c r="B27" s="93" t="s">
        <v>363</v>
      </c>
      <c r="C27" s="102">
        <v>-531356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-531356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407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f>+C9-C10</f>
        <v>393679</v>
      </c>
    </row>
    <row r="9" spans="1:3" x14ac:dyDescent="0.2">
      <c r="A9" s="94"/>
      <c r="B9" s="93" t="s">
        <v>335</v>
      </c>
      <c r="C9" s="102">
        <v>645135</v>
      </c>
    </row>
    <row r="10" spans="1:3" x14ac:dyDescent="0.2">
      <c r="A10" s="94"/>
      <c r="B10" s="93" t="s">
        <v>336</v>
      </c>
      <c r="C10" s="102">
        <v>251456</v>
      </c>
    </row>
    <row r="11" spans="1:3" x14ac:dyDescent="0.2">
      <c r="A11" s="92" t="s">
        <v>337</v>
      </c>
      <c r="B11" s="93" t="s">
        <v>338</v>
      </c>
      <c r="C11" s="102">
        <f>+C12-C13</f>
        <v>147845</v>
      </c>
    </row>
    <row r="12" spans="1:3" x14ac:dyDescent="0.2">
      <c r="A12" s="94"/>
      <c r="B12" s="93" t="s">
        <v>339</v>
      </c>
      <c r="C12" s="102">
        <v>172106</v>
      </c>
    </row>
    <row r="13" spans="1:3" x14ac:dyDescent="0.2">
      <c r="A13" s="94"/>
      <c r="B13" s="93" t="s">
        <v>340</v>
      </c>
      <c r="C13" s="102">
        <v>24261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0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-20676</v>
      </c>
    </row>
    <row r="19" spans="1:3" x14ac:dyDescent="0.2">
      <c r="A19" s="92" t="s">
        <v>95</v>
      </c>
      <c r="B19" s="93" t="s">
        <v>350</v>
      </c>
      <c r="C19" s="102">
        <v>238763</v>
      </c>
    </row>
    <row r="20" spans="1:3" x14ac:dyDescent="0.2">
      <c r="A20" s="92" t="s">
        <v>99</v>
      </c>
      <c r="B20" s="93" t="s">
        <v>351</v>
      </c>
      <c r="C20" s="103">
        <v>131</v>
      </c>
    </row>
    <row r="21" spans="1:3" x14ac:dyDescent="0.2">
      <c r="A21" s="92" t="s">
        <v>352</v>
      </c>
      <c r="B21" s="93" t="s">
        <v>94</v>
      </c>
      <c r="C21" s="102">
        <v>7415</v>
      </c>
    </row>
    <row r="22" spans="1:3" x14ac:dyDescent="0.2">
      <c r="A22" s="92" t="s">
        <v>353</v>
      </c>
      <c r="B22" s="95" t="s">
        <v>354</v>
      </c>
      <c r="C22" s="102">
        <v>-156637</v>
      </c>
    </row>
    <row r="23" spans="1:3" x14ac:dyDescent="0.2">
      <c r="A23" s="92" t="s">
        <v>355</v>
      </c>
      <c r="B23" s="95" t="s">
        <v>356</v>
      </c>
      <c r="C23" s="102">
        <v>263460</v>
      </c>
    </row>
    <row r="24" spans="1:3" x14ac:dyDescent="0.2">
      <c r="A24" s="92" t="s">
        <v>357</v>
      </c>
      <c r="B24" s="93" t="s">
        <v>358</v>
      </c>
      <c r="C24" s="102">
        <v>64639</v>
      </c>
    </row>
    <row r="25" spans="1:3" x14ac:dyDescent="0.2">
      <c r="A25" s="92" t="s">
        <v>359</v>
      </c>
      <c r="B25" s="93" t="s">
        <v>102</v>
      </c>
      <c r="C25" s="102">
        <v>337315</v>
      </c>
    </row>
    <row r="26" spans="1:3" x14ac:dyDescent="0.2">
      <c r="A26" s="92" t="s">
        <v>360</v>
      </c>
      <c r="B26" s="95" t="s">
        <v>361</v>
      </c>
      <c r="C26" s="102">
        <v>-180641</v>
      </c>
    </row>
    <row r="27" spans="1:3" x14ac:dyDescent="0.2">
      <c r="A27" s="92" t="s">
        <v>362</v>
      </c>
      <c r="B27" s="93" t="s">
        <v>363</v>
      </c>
      <c r="C27" s="102">
        <v>-235535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-235535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405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f>+C9-C10</f>
        <v>1151702</v>
      </c>
    </row>
    <row r="9" spans="1:3" x14ac:dyDescent="0.2">
      <c r="A9" s="94"/>
      <c r="B9" s="93" t="s">
        <v>335</v>
      </c>
      <c r="C9" s="102">
        <v>2259595</v>
      </c>
    </row>
    <row r="10" spans="1:3" x14ac:dyDescent="0.2">
      <c r="A10" s="94"/>
      <c r="B10" s="93" t="s">
        <v>336</v>
      </c>
      <c r="C10" s="102">
        <v>1107893</v>
      </c>
    </row>
    <row r="11" spans="1:3" x14ac:dyDescent="0.2">
      <c r="A11" s="92" t="s">
        <v>337</v>
      </c>
      <c r="B11" s="93" t="s">
        <v>338</v>
      </c>
      <c r="C11" s="102">
        <f>+C12-C13</f>
        <v>627572</v>
      </c>
    </row>
    <row r="12" spans="1:3" x14ac:dyDescent="0.2">
      <c r="A12" s="94"/>
      <c r="B12" s="93" t="s">
        <v>339</v>
      </c>
      <c r="C12" s="102">
        <v>730109</v>
      </c>
    </row>
    <row r="13" spans="1:3" x14ac:dyDescent="0.2">
      <c r="A13" s="94"/>
      <c r="B13" s="93" t="s">
        <v>340</v>
      </c>
      <c r="C13" s="102">
        <v>102537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3">
        <v>162</v>
      </c>
    </row>
    <row r="16" spans="1:3" ht="25.5" x14ac:dyDescent="0.2">
      <c r="A16" s="92" t="s">
        <v>345</v>
      </c>
      <c r="B16" s="95" t="s">
        <v>346</v>
      </c>
      <c r="C16" s="103">
        <v>0</v>
      </c>
    </row>
    <row r="17" spans="1:3" x14ac:dyDescent="0.2">
      <c r="A17" s="92" t="s">
        <v>347</v>
      </c>
      <c r="B17" s="95" t="s">
        <v>348</v>
      </c>
      <c r="C17" s="103">
        <v>0</v>
      </c>
    </row>
    <row r="18" spans="1:3" x14ac:dyDescent="0.2">
      <c r="A18" s="92" t="s">
        <v>91</v>
      </c>
      <c r="B18" s="95" t="s">
        <v>349</v>
      </c>
      <c r="C18" s="103">
        <v>-776</v>
      </c>
    </row>
    <row r="19" spans="1:3" x14ac:dyDescent="0.2">
      <c r="A19" s="92" t="s">
        <v>95</v>
      </c>
      <c r="B19" s="93" t="s">
        <v>350</v>
      </c>
      <c r="C19" s="102">
        <v>-1078783</v>
      </c>
    </row>
    <row r="20" spans="1:3" x14ac:dyDescent="0.2">
      <c r="A20" s="92" t="s">
        <v>99</v>
      </c>
      <c r="B20" s="93" t="s">
        <v>351</v>
      </c>
      <c r="C20" s="103">
        <v>428</v>
      </c>
    </row>
    <row r="21" spans="1:3" x14ac:dyDescent="0.2">
      <c r="A21" s="92" t="s">
        <v>352</v>
      </c>
      <c r="B21" s="93" t="s">
        <v>94</v>
      </c>
      <c r="C21" s="102">
        <v>35676</v>
      </c>
    </row>
    <row r="22" spans="1:3" x14ac:dyDescent="0.2">
      <c r="A22" s="92" t="s">
        <v>353</v>
      </c>
      <c r="B22" s="95" t="s">
        <v>354</v>
      </c>
      <c r="C22" s="102">
        <v>-146609</v>
      </c>
    </row>
    <row r="23" spans="1:3" x14ac:dyDescent="0.2">
      <c r="A23" s="92" t="s">
        <v>355</v>
      </c>
      <c r="B23" s="95" t="s">
        <v>356</v>
      </c>
      <c r="C23" s="102">
        <v>983493</v>
      </c>
    </row>
    <row r="24" spans="1:3" x14ac:dyDescent="0.2">
      <c r="A24" s="92" t="s">
        <v>357</v>
      </c>
      <c r="B24" s="93" t="s">
        <v>358</v>
      </c>
      <c r="C24" s="102">
        <v>260642</v>
      </c>
    </row>
    <row r="25" spans="1:3" x14ac:dyDescent="0.2">
      <c r="A25" s="92" t="s">
        <v>359</v>
      </c>
      <c r="B25" s="93" t="s">
        <v>102</v>
      </c>
      <c r="C25" s="102">
        <v>1830319</v>
      </c>
    </row>
    <row r="26" spans="1:3" x14ac:dyDescent="0.2">
      <c r="A26" s="92" t="s">
        <v>360</v>
      </c>
      <c r="B26" s="95" t="s">
        <v>361</v>
      </c>
      <c r="C26" s="102">
        <f>2735008-1487260</f>
        <v>1247748</v>
      </c>
    </row>
    <row r="27" spans="1:3" x14ac:dyDescent="0.2">
      <c r="A27" s="92" t="s">
        <v>362</v>
      </c>
      <c r="B27" s="93" t="s">
        <v>363</v>
      </c>
      <c r="C27" s="102">
        <v>-1237334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-1237334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403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814020</v>
      </c>
    </row>
    <row r="9" spans="1:3" x14ac:dyDescent="0.2">
      <c r="A9" s="94"/>
      <c r="B9" s="93" t="s">
        <v>335</v>
      </c>
      <c r="C9" s="102">
        <v>1666789</v>
      </c>
    </row>
    <row r="10" spans="1:3" x14ac:dyDescent="0.2">
      <c r="A10" s="94"/>
      <c r="B10" s="93" t="s">
        <v>336</v>
      </c>
      <c r="C10" s="102">
        <v>852769</v>
      </c>
    </row>
    <row r="11" spans="1:3" x14ac:dyDescent="0.2">
      <c r="A11" s="92" t="s">
        <v>337</v>
      </c>
      <c r="B11" s="93" t="s">
        <v>338</v>
      </c>
      <c r="C11" s="102">
        <v>462113</v>
      </c>
    </row>
    <row r="12" spans="1:3" x14ac:dyDescent="0.2">
      <c r="A12" s="94"/>
      <c r="B12" s="93" t="s">
        <v>339</v>
      </c>
      <c r="C12" s="102">
        <v>535405</v>
      </c>
    </row>
    <row r="13" spans="1:3" x14ac:dyDescent="0.2">
      <c r="A13" s="94"/>
      <c r="B13" s="93" t="s">
        <v>340</v>
      </c>
      <c r="C13" s="102">
        <v>73292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0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0</v>
      </c>
    </row>
    <row r="19" spans="1:3" x14ac:dyDescent="0.2">
      <c r="A19" s="92" t="s">
        <v>95</v>
      </c>
      <c r="B19" s="93" t="s">
        <v>350</v>
      </c>
      <c r="C19" s="102">
        <v>-1187225</v>
      </c>
    </row>
    <row r="20" spans="1:3" x14ac:dyDescent="0.2">
      <c r="A20" s="92" t="s">
        <v>99</v>
      </c>
      <c r="B20" s="93" t="s">
        <v>351</v>
      </c>
      <c r="C20" s="103">
        <v>411</v>
      </c>
    </row>
    <row r="21" spans="1:3" x14ac:dyDescent="0.2">
      <c r="A21" s="92" t="s">
        <v>352</v>
      </c>
      <c r="B21" s="93" t="s">
        <v>94</v>
      </c>
      <c r="C21" s="102">
        <v>16561</v>
      </c>
    </row>
    <row r="22" spans="1:3" x14ac:dyDescent="0.2">
      <c r="A22" s="92" t="s">
        <v>353</v>
      </c>
      <c r="B22" s="95" t="s">
        <v>354</v>
      </c>
      <c r="C22" s="102">
        <v>-209913</v>
      </c>
    </row>
    <row r="23" spans="1:3" x14ac:dyDescent="0.2">
      <c r="A23" s="92" t="s">
        <v>355</v>
      </c>
      <c r="B23" s="95" t="s">
        <v>356</v>
      </c>
      <c r="C23" s="102">
        <v>745228</v>
      </c>
    </row>
    <row r="24" spans="1:3" x14ac:dyDescent="0.2">
      <c r="A24" s="92" t="s">
        <v>357</v>
      </c>
      <c r="B24" s="93" t="s">
        <v>358</v>
      </c>
      <c r="C24" s="102">
        <v>196420</v>
      </c>
    </row>
    <row r="25" spans="1:3" x14ac:dyDescent="0.2">
      <c r="A25" s="92" t="s">
        <v>359</v>
      </c>
      <c r="B25" s="93" t="s">
        <v>102</v>
      </c>
      <c r="C25" s="102">
        <v>955662</v>
      </c>
    </row>
    <row r="26" spans="1:3" x14ac:dyDescent="0.2">
      <c r="A26" s="92" t="s">
        <v>360</v>
      </c>
      <c r="B26" s="95" t="s">
        <v>361</v>
      </c>
      <c r="C26" s="102">
        <v>1278884</v>
      </c>
    </row>
    <row r="27" spans="1:3" x14ac:dyDescent="0.2">
      <c r="A27" s="92" t="s">
        <v>362</v>
      </c>
      <c r="B27" s="93" t="s">
        <v>363</v>
      </c>
      <c r="C27" s="102">
        <v>-722459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-722459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C40"/>
  <sheetViews>
    <sheetView workbookViewId="0">
      <selection activeCell="B37" sqref="B37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400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506891</v>
      </c>
    </row>
    <row r="9" spans="1:3" x14ac:dyDescent="0.2">
      <c r="A9" s="94"/>
      <c r="B9" s="93" t="s">
        <v>335</v>
      </c>
      <c r="C9" s="102">
        <v>1089167</v>
      </c>
    </row>
    <row r="10" spans="1:3" x14ac:dyDescent="0.2">
      <c r="A10" s="94"/>
      <c r="B10" s="93" t="s">
        <v>336</v>
      </c>
      <c r="C10" s="102">
        <v>582276</v>
      </c>
    </row>
    <row r="11" spans="1:3" x14ac:dyDescent="0.2">
      <c r="A11" s="92" t="s">
        <v>337</v>
      </c>
      <c r="B11" s="93" t="s">
        <v>338</v>
      </c>
      <c r="C11" s="102">
        <v>302764</v>
      </c>
    </row>
    <row r="12" spans="1:3" x14ac:dyDescent="0.2">
      <c r="A12" s="94"/>
      <c r="B12" s="93" t="s">
        <v>339</v>
      </c>
      <c r="C12" s="102">
        <v>352985</v>
      </c>
    </row>
    <row r="13" spans="1:3" x14ac:dyDescent="0.2">
      <c r="A13" s="94"/>
      <c r="B13" s="93" t="s">
        <v>340</v>
      </c>
      <c r="C13" s="102">
        <v>50221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0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18579</v>
      </c>
    </row>
    <row r="18" spans="1:3" x14ac:dyDescent="0.2">
      <c r="A18" s="92" t="s">
        <v>91</v>
      </c>
      <c r="B18" s="95" t="s">
        <v>349</v>
      </c>
      <c r="C18" s="102">
        <v>0</v>
      </c>
    </row>
    <row r="19" spans="1:3" x14ac:dyDescent="0.2">
      <c r="A19" s="92" t="s">
        <v>95</v>
      </c>
      <c r="B19" s="93" t="s">
        <v>350</v>
      </c>
      <c r="C19" s="102">
        <v>-1291961</v>
      </c>
    </row>
    <row r="20" spans="1:3" x14ac:dyDescent="0.2">
      <c r="A20" s="92" t="s">
        <v>99</v>
      </c>
      <c r="B20" s="93" t="s">
        <v>351</v>
      </c>
      <c r="C20" s="103">
        <v>165</v>
      </c>
    </row>
    <row r="21" spans="1:3" x14ac:dyDescent="0.2">
      <c r="A21" s="92" t="s">
        <v>352</v>
      </c>
      <c r="B21" s="93" t="s">
        <v>94</v>
      </c>
      <c r="C21" s="102">
        <v>10294</v>
      </c>
    </row>
    <row r="22" spans="1:3" x14ac:dyDescent="0.2">
      <c r="A22" s="92" t="s">
        <v>353</v>
      </c>
      <c r="B22" s="95" t="s">
        <v>354</v>
      </c>
      <c r="C22" s="102">
        <v>-39300</v>
      </c>
    </row>
    <row r="23" spans="1:3" x14ac:dyDescent="0.2">
      <c r="A23" s="92" t="s">
        <v>355</v>
      </c>
      <c r="B23" s="95" t="s">
        <v>356</v>
      </c>
      <c r="C23" s="102">
        <v>477042</v>
      </c>
    </row>
    <row r="24" spans="1:3" x14ac:dyDescent="0.2">
      <c r="A24" s="92" t="s">
        <v>357</v>
      </c>
      <c r="B24" s="93" t="s">
        <v>358</v>
      </c>
      <c r="C24" s="102">
        <v>133838</v>
      </c>
    </row>
    <row r="25" spans="1:3" x14ac:dyDescent="0.2">
      <c r="A25" s="92" t="s">
        <v>359</v>
      </c>
      <c r="B25" s="93" t="s">
        <v>102</v>
      </c>
      <c r="C25" s="102">
        <v>643156</v>
      </c>
    </row>
    <row r="26" spans="1:3" x14ac:dyDescent="0.2">
      <c r="A26" s="92" t="s">
        <v>360</v>
      </c>
      <c r="B26" s="95" t="s">
        <v>361</v>
      </c>
      <c r="C26" s="102">
        <v>1351950</v>
      </c>
    </row>
    <row r="27" spans="1:3" x14ac:dyDescent="0.2">
      <c r="A27" s="92" t="s">
        <v>362</v>
      </c>
      <c r="B27" s="93" t="s">
        <v>363</v>
      </c>
      <c r="C27" s="102">
        <v>-394654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-394654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398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214766</v>
      </c>
    </row>
    <row r="9" spans="1:3" x14ac:dyDescent="0.2">
      <c r="A9" s="94"/>
      <c r="B9" s="93" t="s">
        <v>335</v>
      </c>
      <c r="C9" s="102">
        <v>493456</v>
      </c>
    </row>
    <row r="10" spans="1:3" x14ac:dyDescent="0.2">
      <c r="A10" s="94"/>
      <c r="B10" s="93" t="s">
        <v>336</v>
      </c>
      <c r="C10" s="102">
        <v>278690</v>
      </c>
    </row>
    <row r="11" spans="1:3" x14ac:dyDescent="0.2">
      <c r="A11" s="92" t="s">
        <v>337</v>
      </c>
      <c r="B11" s="93" t="s">
        <v>338</v>
      </c>
      <c r="C11" s="102">
        <v>147409</v>
      </c>
    </row>
    <row r="12" spans="1:3" x14ac:dyDescent="0.2">
      <c r="A12" s="94"/>
      <c r="B12" s="93" t="s">
        <v>339</v>
      </c>
      <c r="C12" s="102">
        <v>168343</v>
      </c>
    </row>
    <row r="13" spans="1:3" x14ac:dyDescent="0.2">
      <c r="A13" s="94"/>
      <c r="B13" s="93" t="s">
        <v>340</v>
      </c>
      <c r="C13" s="102">
        <v>20934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0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18579</v>
      </c>
    </row>
    <row r="18" spans="1:3" x14ac:dyDescent="0.2">
      <c r="A18" s="92" t="s">
        <v>91</v>
      </c>
      <c r="B18" s="95" t="s">
        <v>349</v>
      </c>
      <c r="C18" s="102">
        <v>0</v>
      </c>
    </row>
    <row r="19" spans="1:3" x14ac:dyDescent="0.2">
      <c r="A19" s="92" t="s">
        <v>95</v>
      </c>
      <c r="B19" s="93" t="s">
        <v>350</v>
      </c>
      <c r="C19" s="102">
        <v>-807378</v>
      </c>
    </row>
    <row r="20" spans="1:3" x14ac:dyDescent="0.2">
      <c r="A20" s="92" t="s">
        <v>99</v>
      </c>
      <c r="B20" s="93" t="s">
        <v>351</v>
      </c>
      <c r="C20" s="103">
        <v>20</v>
      </c>
    </row>
    <row r="21" spans="1:3" x14ac:dyDescent="0.2">
      <c r="A21" s="92" t="s">
        <v>352</v>
      </c>
      <c r="B21" s="93" t="s">
        <v>94</v>
      </c>
      <c r="C21" s="102">
        <v>4236</v>
      </c>
    </row>
    <row r="22" spans="1:3" x14ac:dyDescent="0.2">
      <c r="A22" s="92" t="s">
        <v>353</v>
      </c>
      <c r="B22" s="95" t="s">
        <v>354</v>
      </c>
      <c r="C22" s="102">
        <v>-45171</v>
      </c>
    </row>
    <row r="23" spans="1:3" x14ac:dyDescent="0.2">
      <c r="A23" s="92" t="s">
        <v>355</v>
      </c>
      <c r="B23" s="95" t="s">
        <v>356</v>
      </c>
      <c r="C23" s="102">
        <v>225239</v>
      </c>
    </row>
    <row r="24" spans="1:3" x14ac:dyDescent="0.2">
      <c r="A24" s="92" t="s">
        <v>357</v>
      </c>
      <c r="B24" s="93" t="s">
        <v>358</v>
      </c>
      <c r="C24" s="102">
        <v>68139</v>
      </c>
    </row>
    <row r="25" spans="1:3" x14ac:dyDescent="0.2">
      <c r="A25" s="92" t="s">
        <v>359</v>
      </c>
      <c r="B25" s="93" t="s">
        <v>102</v>
      </c>
      <c r="C25" s="102">
        <v>262153</v>
      </c>
    </row>
    <row r="26" spans="1:3" x14ac:dyDescent="0.2">
      <c r="A26" s="92" t="s">
        <v>360</v>
      </c>
      <c r="B26" s="95" t="s">
        <v>361</v>
      </c>
      <c r="C26" s="102">
        <v>842570</v>
      </c>
    </row>
    <row r="27" spans="1:3" x14ac:dyDescent="0.2">
      <c r="A27" s="92" t="s">
        <v>362</v>
      </c>
      <c r="B27" s="93" t="s">
        <v>363</v>
      </c>
      <c r="C27" s="102">
        <v>-180500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f>+C9-C10+C12-C13+C14+C15+C16+C17+C18+C19+C20+C21+C22-C23-C24-C25+C26</f>
        <v>-180500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397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644580</v>
      </c>
    </row>
    <row r="9" spans="1:3" x14ac:dyDescent="0.2">
      <c r="A9" s="94"/>
      <c r="B9" s="93" t="s">
        <v>335</v>
      </c>
      <c r="C9" s="102">
        <v>1972702</v>
      </c>
    </row>
    <row r="10" spans="1:3" x14ac:dyDescent="0.2">
      <c r="A10" s="94"/>
      <c r="B10" s="93" t="s">
        <v>336</v>
      </c>
      <c r="C10" s="102">
        <v>1328122</v>
      </c>
    </row>
    <row r="11" spans="1:3" x14ac:dyDescent="0.2">
      <c r="A11" s="92" t="s">
        <v>337</v>
      </c>
      <c r="B11" s="93" t="s">
        <v>338</v>
      </c>
      <c r="C11" s="102">
        <v>684288</v>
      </c>
    </row>
    <row r="12" spans="1:3" x14ac:dyDescent="0.2">
      <c r="A12" s="94"/>
      <c r="B12" s="93" t="s">
        <v>339</v>
      </c>
      <c r="C12" s="102">
        <v>768877</v>
      </c>
    </row>
    <row r="13" spans="1:3" x14ac:dyDescent="0.2">
      <c r="A13" s="94"/>
      <c r="B13" s="93" t="s">
        <v>340</v>
      </c>
      <c r="C13" s="102">
        <v>84589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0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-800242</v>
      </c>
    </row>
    <row r="19" spans="1:3" x14ac:dyDescent="0.2">
      <c r="A19" s="92" t="s">
        <v>95</v>
      </c>
      <c r="B19" s="93" t="s">
        <v>350</v>
      </c>
      <c r="C19" s="102">
        <v>318165</v>
      </c>
    </row>
    <row r="20" spans="1:3" x14ac:dyDescent="0.2">
      <c r="A20" s="92" t="s">
        <v>99</v>
      </c>
      <c r="B20" s="93" t="s">
        <v>351</v>
      </c>
      <c r="C20" s="103">
        <v>331</v>
      </c>
    </row>
    <row r="21" spans="1:3" x14ac:dyDescent="0.2">
      <c r="A21" s="92" t="s">
        <v>352</v>
      </c>
      <c r="B21" s="93" t="s">
        <v>94</v>
      </c>
      <c r="C21" s="102">
        <v>924836</v>
      </c>
    </row>
    <row r="22" spans="1:3" x14ac:dyDescent="0.2">
      <c r="A22" s="92" t="s">
        <v>353</v>
      </c>
      <c r="B22" s="95" t="s">
        <v>354</v>
      </c>
      <c r="C22" s="102">
        <v>-486240</v>
      </c>
    </row>
    <row r="23" spans="1:3" x14ac:dyDescent="0.2">
      <c r="A23" s="92" t="s">
        <v>355</v>
      </c>
      <c r="B23" s="95" t="s">
        <v>356</v>
      </c>
      <c r="C23" s="102">
        <v>891435</v>
      </c>
    </row>
    <row r="24" spans="1:3" x14ac:dyDescent="0.2">
      <c r="A24" s="92" t="s">
        <v>357</v>
      </c>
      <c r="B24" s="93" t="s">
        <v>358</v>
      </c>
      <c r="C24" s="102">
        <v>280965</v>
      </c>
    </row>
    <row r="25" spans="1:3" x14ac:dyDescent="0.2">
      <c r="A25" s="92" t="s">
        <v>359</v>
      </c>
      <c r="B25" s="93" t="s">
        <v>102</v>
      </c>
      <c r="C25" s="102">
        <v>1121675</v>
      </c>
    </row>
    <row r="26" spans="1:3" x14ac:dyDescent="0.2">
      <c r="A26" s="92" t="s">
        <v>360</v>
      </c>
      <c r="B26" s="95" t="s">
        <v>361</v>
      </c>
      <c r="C26" s="102">
        <v>-252497</v>
      </c>
    </row>
    <row r="27" spans="1:3" x14ac:dyDescent="0.2">
      <c r="A27" s="92" t="s">
        <v>362</v>
      </c>
      <c r="B27" s="93" t="s">
        <v>363</v>
      </c>
      <c r="C27" s="102">
        <v>-1260854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v>-1260854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395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348377</v>
      </c>
    </row>
    <row r="9" spans="1:3" x14ac:dyDescent="0.2">
      <c r="A9" s="94"/>
      <c r="B9" s="93" t="s">
        <v>335</v>
      </c>
      <c r="C9" s="102">
        <v>1402435</v>
      </c>
    </row>
    <row r="10" spans="1:3" x14ac:dyDescent="0.2">
      <c r="A10" s="94"/>
      <c r="B10" s="93" t="s">
        <v>336</v>
      </c>
      <c r="C10" s="102">
        <v>1054058</v>
      </c>
    </row>
    <row r="11" spans="1:3" x14ac:dyDescent="0.2">
      <c r="A11" s="92" t="s">
        <v>337</v>
      </c>
      <c r="B11" s="93" t="s">
        <v>338</v>
      </c>
      <c r="C11" s="102">
        <v>519211</v>
      </c>
    </row>
    <row r="12" spans="1:3" x14ac:dyDescent="0.2">
      <c r="A12" s="94"/>
      <c r="B12" s="93" t="s">
        <v>339</v>
      </c>
      <c r="C12" s="102">
        <v>577910</v>
      </c>
    </row>
    <row r="13" spans="1:3" x14ac:dyDescent="0.2">
      <c r="A13" s="94"/>
      <c r="B13" s="93" t="s">
        <v>340</v>
      </c>
      <c r="C13" s="102">
        <v>58699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0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-906677</v>
      </c>
    </row>
    <row r="19" spans="1:3" x14ac:dyDescent="0.2">
      <c r="A19" s="92" t="s">
        <v>95</v>
      </c>
      <c r="B19" s="93" t="s">
        <v>350</v>
      </c>
      <c r="C19" s="102">
        <v>716335</v>
      </c>
    </row>
    <row r="20" spans="1:3" x14ac:dyDescent="0.2">
      <c r="A20" s="92" t="s">
        <v>99</v>
      </c>
      <c r="B20" s="93" t="s">
        <v>351</v>
      </c>
      <c r="C20" s="103">
        <v>172</v>
      </c>
    </row>
    <row r="21" spans="1:3" x14ac:dyDescent="0.2">
      <c r="A21" s="92" t="s">
        <v>352</v>
      </c>
      <c r="B21" s="93" t="s">
        <v>94</v>
      </c>
      <c r="C21" s="102">
        <v>906021</v>
      </c>
    </row>
    <row r="22" spans="1:3" x14ac:dyDescent="0.2">
      <c r="A22" s="92" t="s">
        <v>353</v>
      </c>
      <c r="B22" s="95" t="s">
        <v>354</v>
      </c>
      <c r="C22" s="102">
        <v>109326</v>
      </c>
    </row>
    <row r="23" spans="1:3" x14ac:dyDescent="0.2">
      <c r="A23" s="92" t="s">
        <v>355</v>
      </c>
      <c r="B23" s="95" t="s">
        <v>356</v>
      </c>
      <c r="C23" s="102">
        <v>568479</v>
      </c>
    </row>
    <row r="24" spans="1:3" x14ac:dyDescent="0.2">
      <c r="A24" s="92" t="s">
        <v>357</v>
      </c>
      <c r="B24" s="93" t="s">
        <v>358</v>
      </c>
      <c r="C24" s="102">
        <v>213995</v>
      </c>
    </row>
    <row r="25" spans="1:3" x14ac:dyDescent="0.2">
      <c r="A25" s="92" t="s">
        <v>359</v>
      </c>
      <c r="B25" s="93" t="s">
        <v>102</v>
      </c>
      <c r="C25" s="102">
        <v>779751</v>
      </c>
    </row>
    <row r="26" spans="1:3" x14ac:dyDescent="0.2">
      <c r="A26" s="92" t="s">
        <v>360</v>
      </c>
      <c r="B26" s="95" t="s">
        <v>361</v>
      </c>
      <c r="C26" s="102">
        <v>-699127</v>
      </c>
    </row>
    <row r="27" spans="1:3" x14ac:dyDescent="0.2">
      <c r="A27" s="92" t="s">
        <v>362</v>
      </c>
      <c r="B27" s="93" t="s">
        <v>363</v>
      </c>
      <c r="C27" s="102">
        <v>-568587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v>-568587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393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102">
        <v>203876</v>
      </c>
    </row>
    <row r="9" spans="1:3" x14ac:dyDescent="0.2">
      <c r="A9" s="94"/>
      <c r="B9" s="93" t="s">
        <v>335</v>
      </c>
      <c r="C9" s="102">
        <v>953302</v>
      </c>
    </row>
    <row r="10" spans="1:3" x14ac:dyDescent="0.2">
      <c r="A10" s="94"/>
      <c r="B10" s="93" t="s">
        <v>336</v>
      </c>
      <c r="C10" s="102">
        <v>749426</v>
      </c>
    </row>
    <row r="11" spans="1:3" x14ac:dyDescent="0.2">
      <c r="A11" s="92" t="s">
        <v>337</v>
      </c>
      <c r="B11" s="93" t="s">
        <v>338</v>
      </c>
      <c r="C11" s="102">
        <v>345931</v>
      </c>
    </row>
    <row r="12" spans="1:3" x14ac:dyDescent="0.2">
      <c r="A12" s="94"/>
      <c r="B12" s="93" t="s">
        <v>339</v>
      </c>
      <c r="C12" s="102">
        <v>383551</v>
      </c>
    </row>
    <row r="13" spans="1:3" x14ac:dyDescent="0.2">
      <c r="A13" s="94"/>
      <c r="B13" s="93" t="s">
        <v>340</v>
      </c>
      <c r="C13" s="102">
        <v>37620</v>
      </c>
    </row>
    <row r="14" spans="1:3" ht="25.5" x14ac:dyDescent="0.2">
      <c r="A14" s="92" t="s">
        <v>341</v>
      </c>
      <c r="B14" s="95" t="s">
        <v>342</v>
      </c>
      <c r="C14" s="102">
        <v>0</v>
      </c>
    </row>
    <row r="15" spans="1:3" ht="25.5" x14ac:dyDescent="0.2">
      <c r="A15" s="92" t="s">
        <v>343</v>
      </c>
      <c r="B15" s="95" t="s">
        <v>344</v>
      </c>
      <c r="C15" s="102">
        <v>0</v>
      </c>
    </row>
    <row r="16" spans="1:3" ht="25.5" x14ac:dyDescent="0.2">
      <c r="A16" s="92" t="s">
        <v>345</v>
      </c>
      <c r="B16" s="95" t="s">
        <v>346</v>
      </c>
      <c r="C16" s="102">
        <v>0</v>
      </c>
    </row>
    <row r="17" spans="1:3" x14ac:dyDescent="0.2">
      <c r="A17" s="92" t="s">
        <v>347</v>
      </c>
      <c r="B17" s="95" t="s">
        <v>348</v>
      </c>
      <c r="C17" s="102">
        <v>0</v>
      </c>
    </row>
    <row r="18" spans="1:3" x14ac:dyDescent="0.2">
      <c r="A18" s="92" t="s">
        <v>91</v>
      </c>
      <c r="B18" s="95" t="s">
        <v>349</v>
      </c>
      <c r="C18" s="102">
        <v>-903007</v>
      </c>
    </row>
    <row r="19" spans="1:3" x14ac:dyDescent="0.2">
      <c r="A19" s="92" t="s">
        <v>95</v>
      </c>
      <c r="B19" s="93" t="s">
        <v>350</v>
      </c>
      <c r="C19" s="102">
        <v>476298</v>
      </c>
    </row>
    <row r="20" spans="1:3" x14ac:dyDescent="0.2">
      <c r="A20" s="92" t="s">
        <v>99</v>
      </c>
      <c r="B20" s="93" t="s">
        <v>351</v>
      </c>
      <c r="C20" s="103">
        <v>122</v>
      </c>
    </row>
    <row r="21" spans="1:3" x14ac:dyDescent="0.2">
      <c r="A21" s="92" t="s">
        <v>352</v>
      </c>
      <c r="B21" s="93" t="s">
        <v>94</v>
      </c>
      <c r="C21" s="102">
        <v>52353</v>
      </c>
    </row>
    <row r="22" spans="1:3" x14ac:dyDescent="0.2">
      <c r="A22" s="92" t="s">
        <v>353</v>
      </c>
      <c r="B22" s="95" t="s">
        <v>354</v>
      </c>
      <c r="C22" s="102">
        <v>213903</v>
      </c>
    </row>
    <row r="23" spans="1:3" x14ac:dyDescent="0.2">
      <c r="A23" s="92" t="s">
        <v>355</v>
      </c>
      <c r="B23" s="95" t="s">
        <v>356</v>
      </c>
      <c r="C23" s="102">
        <v>367725</v>
      </c>
    </row>
    <row r="24" spans="1:3" x14ac:dyDescent="0.2">
      <c r="A24" s="92" t="s">
        <v>357</v>
      </c>
      <c r="B24" s="93" t="s">
        <v>358</v>
      </c>
      <c r="C24" s="102">
        <v>145941</v>
      </c>
    </row>
    <row r="25" spans="1:3" x14ac:dyDescent="0.2">
      <c r="A25" s="92" t="s">
        <v>359</v>
      </c>
      <c r="B25" s="93" t="s">
        <v>102</v>
      </c>
      <c r="C25" s="102">
        <v>514241</v>
      </c>
    </row>
    <row r="26" spans="1:3" x14ac:dyDescent="0.2">
      <c r="A26" s="92" t="s">
        <v>360</v>
      </c>
      <c r="B26" s="95" t="s">
        <v>361</v>
      </c>
      <c r="C26" s="102">
        <v>-464570</v>
      </c>
    </row>
    <row r="27" spans="1:3" x14ac:dyDescent="0.2">
      <c r="A27" s="92" t="s">
        <v>362</v>
      </c>
      <c r="B27" s="93" t="s">
        <v>363</v>
      </c>
      <c r="C27" s="102">
        <v>-1103001</v>
      </c>
    </row>
    <row r="28" spans="1:3" x14ac:dyDescent="0.2">
      <c r="A28" s="94" t="s">
        <v>364</v>
      </c>
      <c r="B28" s="96" t="s">
        <v>365</v>
      </c>
      <c r="C28" s="102">
        <v>0</v>
      </c>
    </row>
    <row r="29" spans="1:3" x14ac:dyDescent="0.2">
      <c r="A29" s="92" t="s">
        <v>366</v>
      </c>
      <c r="B29" s="93" t="s">
        <v>110</v>
      </c>
      <c r="C29" s="102">
        <v>-1103001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C40"/>
  <sheetViews>
    <sheetView workbookViewId="0">
      <selection activeCell="B2" sqref="B2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391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78">
        <v>94756</v>
      </c>
    </row>
    <row r="9" spans="1:3" x14ac:dyDescent="0.2">
      <c r="A9" s="94"/>
      <c r="B9" s="93" t="s">
        <v>335</v>
      </c>
      <c r="C9" s="78">
        <v>478396</v>
      </c>
    </row>
    <row r="10" spans="1:3" x14ac:dyDescent="0.2">
      <c r="A10" s="94"/>
      <c r="B10" s="93" t="s">
        <v>336</v>
      </c>
      <c r="C10" s="78">
        <v>383640</v>
      </c>
    </row>
    <row r="11" spans="1:3" x14ac:dyDescent="0.2">
      <c r="A11" s="92" t="s">
        <v>337</v>
      </c>
      <c r="B11" s="93" t="s">
        <v>338</v>
      </c>
      <c r="C11" s="78">
        <v>173545</v>
      </c>
    </row>
    <row r="12" spans="1:3" x14ac:dyDescent="0.2">
      <c r="A12" s="94"/>
      <c r="B12" s="93" t="s">
        <v>339</v>
      </c>
      <c r="C12" s="78">
        <v>191792</v>
      </c>
    </row>
    <row r="13" spans="1:3" x14ac:dyDescent="0.2">
      <c r="A13" s="94"/>
      <c r="B13" s="93" t="s">
        <v>340</v>
      </c>
      <c r="C13" s="78">
        <v>18247</v>
      </c>
    </row>
    <row r="14" spans="1:3" ht="25.5" x14ac:dyDescent="0.2">
      <c r="A14" s="92" t="s">
        <v>341</v>
      </c>
      <c r="B14" s="95" t="s">
        <v>342</v>
      </c>
      <c r="C14" s="78">
        <v>0</v>
      </c>
    </row>
    <row r="15" spans="1:3" ht="25.5" x14ac:dyDescent="0.2">
      <c r="A15" s="92" t="s">
        <v>343</v>
      </c>
      <c r="B15" s="95" t="s">
        <v>344</v>
      </c>
      <c r="C15" s="78">
        <v>0</v>
      </c>
    </row>
    <row r="16" spans="1:3" ht="25.5" x14ac:dyDescent="0.2">
      <c r="A16" s="92" t="s">
        <v>345</v>
      </c>
      <c r="B16" s="95" t="s">
        <v>346</v>
      </c>
      <c r="C16" s="78">
        <v>0</v>
      </c>
    </row>
    <row r="17" spans="1:3" x14ac:dyDescent="0.2">
      <c r="A17" s="92" t="s">
        <v>347</v>
      </c>
      <c r="B17" s="95" t="s">
        <v>348</v>
      </c>
      <c r="C17" s="78">
        <v>0</v>
      </c>
    </row>
    <row r="18" spans="1:3" x14ac:dyDescent="0.2">
      <c r="A18" s="92" t="s">
        <v>91</v>
      </c>
      <c r="B18" s="95" t="s">
        <v>349</v>
      </c>
      <c r="C18" s="78">
        <v>-903007</v>
      </c>
    </row>
    <row r="19" spans="1:3" x14ac:dyDescent="0.2">
      <c r="A19" s="92" t="s">
        <v>95</v>
      </c>
      <c r="B19" s="93" t="s">
        <v>350</v>
      </c>
      <c r="C19" s="78">
        <v>432901</v>
      </c>
    </row>
    <row r="20" spans="1:3" x14ac:dyDescent="0.2">
      <c r="A20" s="92" t="s">
        <v>99</v>
      </c>
      <c r="B20" s="93" t="s">
        <v>351</v>
      </c>
      <c r="C20" s="78">
        <v>49</v>
      </c>
    </row>
    <row r="21" spans="1:3" x14ac:dyDescent="0.2">
      <c r="A21" s="92" t="s">
        <v>352</v>
      </c>
      <c r="B21" s="93" t="s">
        <v>94</v>
      </c>
      <c r="C21" s="78">
        <v>35895</v>
      </c>
    </row>
    <row r="22" spans="1:3" x14ac:dyDescent="0.2">
      <c r="A22" s="92" t="s">
        <v>353</v>
      </c>
      <c r="B22" s="95" t="s">
        <v>354</v>
      </c>
      <c r="C22" s="78">
        <v>542438</v>
      </c>
    </row>
    <row r="23" spans="1:3" x14ac:dyDescent="0.2">
      <c r="A23" s="92" t="s">
        <v>355</v>
      </c>
      <c r="B23" s="95" t="s">
        <v>356</v>
      </c>
      <c r="C23" s="78">
        <v>183605</v>
      </c>
    </row>
    <row r="24" spans="1:3" x14ac:dyDescent="0.2">
      <c r="A24" s="92" t="s">
        <v>357</v>
      </c>
      <c r="B24" s="93" t="s">
        <v>358</v>
      </c>
      <c r="C24" s="78">
        <v>73298</v>
      </c>
    </row>
    <row r="25" spans="1:3" x14ac:dyDescent="0.2">
      <c r="A25" s="92" t="s">
        <v>359</v>
      </c>
      <c r="B25" s="93" t="s">
        <v>102</v>
      </c>
      <c r="C25" s="78">
        <v>258606</v>
      </c>
    </row>
    <row r="26" spans="1:3" x14ac:dyDescent="0.2">
      <c r="A26" s="92" t="s">
        <v>360</v>
      </c>
      <c r="B26" s="95" t="s">
        <v>361</v>
      </c>
      <c r="C26" s="78">
        <v>-403132</v>
      </c>
    </row>
    <row r="27" spans="1:3" x14ac:dyDescent="0.2">
      <c r="A27" s="92" t="s">
        <v>362</v>
      </c>
      <c r="B27" s="93" t="s">
        <v>363</v>
      </c>
      <c r="C27" s="78">
        <v>-542064</v>
      </c>
    </row>
    <row r="28" spans="1:3" x14ac:dyDescent="0.2">
      <c r="A28" s="94" t="s">
        <v>364</v>
      </c>
      <c r="B28" s="96" t="s">
        <v>365</v>
      </c>
      <c r="C28" s="78">
        <v>0</v>
      </c>
    </row>
    <row r="29" spans="1:3" x14ac:dyDescent="0.2">
      <c r="A29" s="92" t="s">
        <v>366</v>
      </c>
      <c r="B29" s="93" t="s">
        <v>110</v>
      </c>
      <c r="C29" s="78">
        <v>-542064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C40"/>
  <sheetViews>
    <sheetView workbookViewId="0">
      <selection activeCell="B29" sqref="B29"/>
    </sheetView>
  </sheetViews>
  <sheetFormatPr defaultRowHeight="12.75" x14ac:dyDescent="0.2"/>
  <cols>
    <col min="1" max="1" width="9.140625" style="90"/>
    <col min="2" max="2" width="94.28515625" style="90" customWidth="1"/>
    <col min="3" max="3" width="13.85546875" style="90" customWidth="1"/>
    <col min="4" max="16384" width="9.140625" style="90"/>
  </cols>
  <sheetData>
    <row r="1" spans="1:3" x14ac:dyDescent="0.2">
      <c r="A1" s="114" t="s">
        <v>275</v>
      </c>
      <c r="B1" s="114"/>
      <c r="C1" s="114"/>
    </row>
    <row r="2" spans="1:3" x14ac:dyDescent="0.2">
      <c r="A2" s="15"/>
      <c r="B2" s="15"/>
      <c r="C2" s="15"/>
    </row>
    <row r="3" spans="1:3" ht="15.75" customHeight="1" x14ac:dyDescent="0.2">
      <c r="A3" s="115" t="s">
        <v>64</v>
      </c>
      <c r="B3" s="115"/>
      <c r="C3" s="115"/>
    </row>
    <row r="4" spans="1:3" ht="15.75" customHeight="1" x14ac:dyDescent="0.2">
      <c r="A4" s="115" t="s">
        <v>389</v>
      </c>
      <c r="B4" s="115"/>
      <c r="C4" s="115"/>
    </row>
    <row r="5" spans="1:3" x14ac:dyDescent="0.2">
      <c r="C5" s="91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8">
        <v>1</v>
      </c>
      <c r="B7" s="98">
        <v>2</v>
      </c>
      <c r="C7" s="98">
        <v>3</v>
      </c>
    </row>
    <row r="8" spans="1:3" x14ac:dyDescent="0.2">
      <c r="A8" s="92" t="s">
        <v>333</v>
      </c>
      <c r="B8" s="93" t="s">
        <v>334</v>
      </c>
      <c r="C8" s="78">
        <v>957841</v>
      </c>
    </row>
    <row r="9" spans="1:3" x14ac:dyDescent="0.2">
      <c r="A9" s="94"/>
      <c r="B9" s="93" t="s">
        <v>335</v>
      </c>
      <c r="C9" s="78">
        <v>2126116</v>
      </c>
    </row>
    <row r="10" spans="1:3" x14ac:dyDescent="0.2">
      <c r="A10" s="94"/>
      <c r="B10" s="93" t="s">
        <v>336</v>
      </c>
      <c r="C10" s="78">
        <v>1168275</v>
      </c>
    </row>
    <row r="11" spans="1:3" x14ac:dyDescent="0.2">
      <c r="A11" s="92" t="s">
        <v>337</v>
      </c>
      <c r="B11" s="93" t="s">
        <v>338</v>
      </c>
      <c r="C11" s="78">
        <v>631973</v>
      </c>
    </row>
    <row r="12" spans="1:3" x14ac:dyDescent="0.2">
      <c r="A12" s="94"/>
      <c r="B12" s="93" t="s">
        <v>339</v>
      </c>
      <c r="C12" s="78">
        <v>725655</v>
      </c>
    </row>
    <row r="13" spans="1:3" x14ac:dyDescent="0.2">
      <c r="A13" s="94"/>
      <c r="B13" s="93" t="s">
        <v>340</v>
      </c>
      <c r="C13" s="78">
        <v>93682</v>
      </c>
    </row>
    <row r="14" spans="1:3" ht="25.5" x14ac:dyDescent="0.2">
      <c r="A14" s="92" t="s">
        <v>341</v>
      </c>
      <c r="B14" s="95" t="s">
        <v>342</v>
      </c>
      <c r="C14" s="78">
        <v>0</v>
      </c>
    </row>
    <row r="15" spans="1:3" ht="25.5" x14ac:dyDescent="0.2">
      <c r="A15" s="92" t="s">
        <v>343</v>
      </c>
      <c r="B15" s="95" t="s">
        <v>344</v>
      </c>
      <c r="C15" s="78">
        <v>0</v>
      </c>
    </row>
    <row r="16" spans="1:3" ht="25.5" x14ac:dyDescent="0.2">
      <c r="A16" s="92" t="s">
        <v>345</v>
      </c>
      <c r="B16" s="95" t="s">
        <v>346</v>
      </c>
      <c r="C16" s="78">
        <v>0</v>
      </c>
    </row>
    <row r="17" spans="1:3" x14ac:dyDescent="0.2">
      <c r="A17" s="92" t="s">
        <v>347</v>
      </c>
      <c r="B17" s="95" t="s">
        <v>348</v>
      </c>
      <c r="C17" s="78">
        <v>0</v>
      </c>
    </row>
    <row r="18" spans="1:3" x14ac:dyDescent="0.2">
      <c r="A18" s="92" t="s">
        <v>91</v>
      </c>
      <c r="B18" s="95" t="s">
        <v>349</v>
      </c>
      <c r="C18" s="78">
        <v>-274462</v>
      </c>
    </row>
    <row r="19" spans="1:3" x14ac:dyDescent="0.2">
      <c r="A19" s="92" t="s">
        <v>95</v>
      </c>
      <c r="B19" s="93" t="s">
        <v>350</v>
      </c>
      <c r="C19" s="78">
        <v>-2448787</v>
      </c>
    </row>
    <row r="20" spans="1:3" x14ac:dyDescent="0.2">
      <c r="A20" s="92" t="s">
        <v>99</v>
      </c>
      <c r="B20" s="93" t="s">
        <v>351</v>
      </c>
      <c r="C20" s="78">
        <v>245268</v>
      </c>
    </row>
    <row r="21" spans="1:3" x14ac:dyDescent="0.2">
      <c r="A21" s="92" t="s">
        <v>352</v>
      </c>
      <c r="B21" s="93" t="s">
        <v>94</v>
      </c>
      <c r="C21" s="78">
        <v>82476</v>
      </c>
    </row>
    <row r="22" spans="1:3" x14ac:dyDescent="0.2">
      <c r="A22" s="92" t="s">
        <v>353</v>
      </c>
      <c r="B22" s="95" t="s">
        <v>354</v>
      </c>
      <c r="C22" s="78">
        <v>-1934534</v>
      </c>
    </row>
    <row r="23" spans="1:3" x14ac:dyDescent="0.2">
      <c r="A23" s="92" t="s">
        <v>355</v>
      </c>
      <c r="B23" s="95" t="s">
        <v>356</v>
      </c>
      <c r="C23" s="78">
        <v>896982</v>
      </c>
    </row>
    <row r="24" spans="1:3" x14ac:dyDescent="0.2">
      <c r="A24" s="92" t="s">
        <v>357</v>
      </c>
      <c r="B24" s="93" t="s">
        <v>358</v>
      </c>
      <c r="C24" s="78">
        <v>288769</v>
      </c>
    </row>
    <row r="25" spans="1:3" x14ac:dyDescent="0.2">
      <c r="A25" s="92" t="s">
        <v>359</v>
      </c>
      <c r="B25" s="93" t="s">
        <v>102</v>
      </c>
      <c r="C25" s="78">
        <v>1177336</v>
      </c>
    </row>
    <row r="26" spans="1:3" x14ac:dyDescent="0.2">
      <c r="A26" s="92" t="s">
        <v>360</v>
      </c>
      <c r="B26" s="95" t="s">
        <v>361</v>
      </c>
      <c r="C26" s="78">
        <v>2598482</v>
      </c>
    </row>
    <row r="27" spans="1:3" x14ac:dyDescent="0.2">
      <c r="A27" s="92" t="s">
        <v>362</v>
      </c>
      <c r="B27" s="93" t="s">
        <v>363</v>
      </c>
      <c r="C27" s="78">
        <v>-2504830</v>
      </c>
    </row>
    <row r="28" spans="1:3" x14ac:dyDescent="0.2">
      <c r="A28" s="94" t="s">
        <v>364</v>
      </c>
      <c r="B28" s="96" t="s">
        <v>365</v>
      </c>
      <c r="C28" s="78">
        <v>0</v>
      </c>
    </row>
    <row r="29" spans="1:3" x14ac:dyDescent="0.2">
      <c r="A29" s="92" t="s">
        <v>366</v>
      </c>
      <c r="B29" s="93" t="s">
        <v>110</v>
      </c>
      <c r="C29" s="78">
        <v>-2504830</v>
      </c>
    </row>
    <row r="30" spans="1:3" x14ac:dyDescent="0.2">
      <c r="A30" s="21"/>
      <c r="B30" s="21"/>
      <c r="C30" s="97"/>
    </row>
    <row r="31" spans="1:3" x14ac:dyDescent="0.2">
      <c r="A31" s="21"/>
      <c r="B31" s="21"/>
      <c r="C31" s="9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C40"/>
  <sheetViews>
    <sheetView workbookViewId="0">
      <selection activeCell="C29" sqref="C29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387</v>
      </c>
      <c r="B4" s="117"/>
      <c r="C4" s="117"/>
    </row>
    <row r="5" spans="1:3" ht="15" x14ac:dyDescent="0.2">
      <c r="A5" s="7"/>
      <c r="B5" s="7"/>
      <c r="C5" s="63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333</v>
      </c>
      <c r="B8" s="66" t="s">
        <v>334</v>
      </c>
      <c r="C8" s="61">
        <v>788621</v>
      </c>
    </row>
    <row r="9" spans="1:3" x14ac:dyDescent="0.2">
      <c r="A9" s="65"/>
      <c r="B9" s="66" t="s">
        <v>335</v>
      </c>
      <c r="C9" s="61">
        <v>1612896</v>
      </c>
    </row>
    <row r="10" spans="1:3" x14ac:dyDescent="0.2">
      <c r="A10" s="65"/>
      <c r="B10" s="66" t="s">
        <v>336</v>
      </c>
      <c r="C10" s="61">
        <v>824275</v>
      </c>
    </row>
    <row r="11" spans="1:3" x14ac:dyDescent="0.2">
      <c r="A11" s="64" t="s">
        <v>337</v>
      </c>
      <c r="B11" s="66" t="s">
        <v>338</v>
      </c>
      <c r="C11" s="61">
        <v>463068</v>
      </c>
    </row>
    <row r="12" spans="1:3" x14ac:dyDescent="0.2">
      <c r="A12" s="65"/>
      <c r="B12" s="66" t="s">
        <v>339</v>
      </c>
      <c r="C12" s="61">
        <v>529535</v>
      </c>
    </row>
    <row r="13" spans="1:3" x14ac:dyDescent="0.2">
      <c r="A13" s="65"/>
      <c r="B13" s="66" t="s">
        <v>340</v>
      </c>
      <c r="C13" s="61">
        <v>66467</v>
      </c>
    </row>
    <row r="14" spans="1:3" ht="25.5" x14ac:dyDescent="0.2">
      <c r="A14" s="64" t="s">
        <v>341</v>
      </c>
      <c r="B14" s="67" t="s">
        <v>342</v>
      </c>
      <c r="C14" s="69">
        <v>0</v>
      </c>
    </row>
    <row r="15" spans="1:3" ht="25.5" x14ac:dyDescent="0.2">
      <c r="A15" s="64" t="s">
        <v>343</v>
      </c>
      <c r="B15" s="67" t="s">
        <v>344</v>
      </c>
      <c r="C15" s="69">
        <v>0</v>
      </c>
    </row>
    <row r="16" spans="1:3" ht="25.5" x14ac:dyDescent="0.2">
      <c r="A16" s="64" t="s">
        <v>345</v>
      </c>
      <c r="B16" s="67" t="s">
        <v>346</v>
      </c>
      <c r="C16" s="69">
        <v>0</v>
      </c>
    </row>
    <row r="17" spans="1:3" x14ac:dyDescent="0.2">
      <c r="A17" s="64" t="s">
        <v>347</v>
      </c>
      <c r="B17" s="67" t="s">
        <v>348</v>
      </c>
      <c r="C17" s="69">
        <v>0</v>
      </c>
    </row>
    <row r="18" spans="1:3" x14ac:dyDescent="0.2">
      <c r="A18" s="64" t="s">
        <v>91</v>
      </c>
      <c r="B18" s="67" t="s">
        <v>349</v>
      </c>
      <c r="C18" s="61">
        <v>-274462</v>
      </c>
    </row>
    <row r="19" spans="1:3" x14ac:dyDescent="0.2">
      <c r="A19" s="64" t="s">
        <v>95</v>
      </c>
      <c r="B19" s="66" t="s">
        <v>350</v>
      </c>
      <c r="C19" s="61">
        <v>-2447121</v>
      </c>
    </row>
    <row r="20" spans="1:3" x14ac:dyDescent="0.2">
      <c r="A20" s="64" t="s">
        <v>99</v>
      </c>
      <c r="B20" s="66" t="s">
        <v>351</v>
      </c>
      <c r="C20" s="61">
        <v>245215</v>
      </c>
    </row>
    <row r="21" spans="1:3" x14ac:dyDescent="0.2">
      <c r="A21" s="64" t="s">
        <v>352</v>
      </c>
      <c r="B21" s="66" t="s">
        <v>94</v>
      </c>
      <c r="C21" s="61">
        <v>56403</v>
      </c>
    </row>
    <row r="22" spans="1:3" x14ac:dyDescent="0.2">
      <c r="A22" s="64" t="s">
        <v>353</v>
      </c>
      <c r="B22" s="67" t="s">
        <v>354</v>
      </c>
      <c r="C22" s="61">
        <v>-717641</v>
      </c>
    </row>
    <row r="23" spans="1:3" x14ac:dyDescent="0.2">
      <c r="A23" s="64" t="s">
        <v>355</v>
      </c>
      <c r="B23" s="67" t="s">
        <v>356</v>
      </c>
      <c r="C23" s="61">
        <v>634527</v>
      </c>
    </row>
    <row r="24" spans="1:3" x14ac:dyDescent="0.2">
      <c r="A24" s="64" t="s">
        <v>357</v>
      </c>
      <c r="B24" s="66" t="s">
        <v>358</v>
      </c>
      <c r="C24" s="61">
        <v>217624</v>
      </c>
    </row>
    <row r="25" spans="1:3" x14ac:dyDescent="0.2">
      <c r="A25" s="64" t="s">
        <v>359</v>
      </c>
      <c r="B25" s="66" t="s">
        <v>102</v>
      </c>
      <c r="C25" s="61">
        <v>796543</v>
      </c>
    </row>
    <row r="26" spans="1:3" x14ac:dyDescent="0.2">
      <c r="A26" s="64" t="s">
        <v>360</v>
      </c>
      <c r="B26" s="67" t="s">
        <v>361</v>
      </c>
      <c r="C26" s="61">
        <v>2544660</v>
      </c>
    </row>
    <row r="27" spans="1:3" x14ac:dyDescent="0.2">
      <c r="A27" s="64" t="s">
        <v>362</v>
      </c>
      <c r="B27" s="66" t="s">
        <v>363</v>
      </c>
      <c r="C27" s="61">
        <v>-989951</v>
      </c>
    </row>
    <row r="28" spans="1:3" x14ac:dyDescent="0.2">
      <c r="A28" s="65" t="s">
        <v>364</v>
      </c>
      <c r="B28" s="68" t="s">
        <v>365</v>
      </c>
      <c r="C28" s="75"/>
    </row>
    <row r="29" spans="1:3" x14ac:dyDescent="0.2">
      <c r="A29" s="64" t="s">
        <v>366</v>
      </c>
      <c r="B29" s="66" t="s">
        <v>110</v>
      </c>
      <c r="C29" s="61">
        <v>-989951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C40"/>
  <sheetViews>
    <sheetView workbookViewId="0">
      <selection activeCell="C29" sqref="C29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385</v>
      </c>
      <c r="B4" s="117"/>
      <c r="C4" s="117"/>
    </row>
    <row r="5" spans="1:3" ht="15" x14ac:dyDescent="0.2">
      <c r="A5" s="7"/>
      <c r="B5" s="7"/>
      <c r="C5" s="63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333</v>
      </c>
      <c r="B8" s="66" t="s">
        <v>334</v>
      </c>
      <c r="C8" s="61">
        <v>567744</v>
      </c>
    </row>
    <row r="9" spans="1:3" x14ac:dyDescent="0.2">
      <c r="A9" s="65"/>
      <c r="B9" s="66" t="s">
        <v>335</v>
      </c>
      <c r="C9" s="61">
        <v>1098622</v>
      </c>
    </row>
    <row r="10" spans="1:3" x14ac:dyDescent="0.2">
      <c r="A10" s="65"/>
      <c r="B10" s="66" t="s">
        <v>336</v>
      </c>
      <c r="C10" s="61">
        <v>530878</v>
      </c>
    </row>
    <row r="11" spans="1:3" x14ac:dyDescent="0.2">
      <c r="A11" s="64" t="s">
        <v>337</v>
      </c>
      <c r="B11" s="66" t="s">
        <v>338</v>
      </c>
      <c r="C11" s="61">
        <v>291354</v>
      </c>
    </row>
    <row r="12" spans="1:3" x14ac:dyDescent="0.2">
      <c r="A12" s="65"/>
      <c r="B12" s="66" t="s">
        <v>339</v>
      </c>
      <c r="C12" s="61">
        <v>331645</v>
      </c>
    </row>
    <row r="13" spans="1:3" x14ac:dyDescent="0.2">
      <c r="A13" s="65"/>
      <c r="B13" s="66" t="s">
        <v>340</v>
      </c>
      <c r="C13" s="61">
        <v>40291</v>
      </c>
    </row>
    <row r="14" spans="1:3" ht="25.5" x14ac:dyDescent="0.2">
      <c r="A14" s="64" t="s">
        <v>341</v>
      </c>
      <c r="B14" s="67" t="s">
        <v>342</v>
      </c>
      <c r="C14" s="69">
        <v>0</v>
      </c>
    </row>
    <row r="15" spans="1:3" ht="25.5" x14ac:dyDescent="0.2">
      <c r="A15" s="64" t="s">
        <v>343</v>
      </c>
      <c r="B15" s="67" t="s">
        <v>344</v>
      </c>
      <c r="C15" s="69">
        <v>0</v>
      </c>
    </row>
    <row r="16" spans="1:3" ht="25.5" x14ac:dyDescent="0.2">
      <c r="A16" s="64" t="s">
        <v>345</v>
      </c>
      <c r="B16" s="67" t="s">
        <v>346</v>
      </c>
      <c r="C16" s="69">
        <v>0</v>
      </c>
    </row>
    <row r="17" spans="1:3" x14ac:dyDescent="0.2">
      <c r="A17" s="64" t="s">
        <v>347</v>
      </c>
      <c r="B17" s="67" t="s">
        <v>348</v>
      </c>
      <c r="C17" s="69">
        <v>0</v>
      </c>
    </row>
    <row r="18" spans="1:3" x14ac:dyDescent="0.2">
      <c r="A18" s="64" t="s">
        <v>91</v>
      </c>
      <c r="B18" s="67" t="s">
        <v>349</v>
      </c>
      <c r="C18" s="69">
        <v>0</v>
      </c>
    </row>
    <row r="19" spans="1:3" x14ac:dyDescent="0.2">
      <c r="A19" s="64" t="s">
        <v>95</v>
      </c>
      <c r="B19" s="66" t="s">
        <v>350</v>
      </c>
      <c r="C19" s="61">
        <v>-2072532</v>
      </c>
    </row>
    <row r="20" spans="1:3" x14ac:dyDescent="0.2">
      <c r="A20" s="64" t="s">
        <v>99</v>
      </c>
      <c r="B20" s="66" t="s">
        <v>351</v>
      </c>
      <c r="C20" s="60">
        <v>170</v>
      </c>
    </row>
    <row r="21" spans="1:3" x14ac:dyDescent="0.2">
      <c r="A21" s="64" t="s">
        <v>352</v>
      </c>
      <c r="B21" s="66" t="s">
        <v>94</v>
      </c>
      <c r="C21" s="61">
        <v>40776</v>
      </c>
    </row>
    <row r="22" spans="1:3" x14ac:dyDescent="0.2">
      <c r="A22" s="64" t="s">
        <v>353</v>
      </c>
      <c r="B22" s="67" t="s">
        <v>354</v>
      </c>
      <c r="C22" s="61">
        <v>-367135</v>
      </c>
    </row>
    <row r="23" spans="1:3" x14ac:dyDescent="0.2">
      <c r="A23" s="64" t="s">
        <v>355</v>
      </c>
      <c r="B23" s="67" t="s">
        <v>356</v>
      </c>
      <c r="C23" s="61">
        <v>416013</v>
      </c>
    </row>
    <row r="24" spans="1:3" x14ac:dyDescent="0.2">
      <c r="A24" s="64" t="s">
        <v>357</v>
      </c>
      <c r="B24" s="66" t="s">
        <v>358</v>
      </c>
      <c r="C24" s="61">
        <v>145104</v>
      </c>
    </row>
    <row r="25" spans="1:3" x14ac:dyDescent="0.2">
      <c r="A25" s="64" t="s">
        <v>359</v>
      </c>
      <c r="B25" s="66" t="s">
        <v>102</v>
      </c>
      <c r="C25" s="61">
        <v>534420</v>
      </c>
    </row>
    <row r="26" spans="1:3" x14ac:dyDescent="0.2">
      <c r="A26" s="64" t="s">
        <v>360</v>
      </c>
      <c r="B26" s="67" t="s">
        <v>361</v>
      </c>
      <c r="C26" s="61">
        <v>2176476</v>
      </c>
    </row>
    <row r="27" spans="1:3" x14ac:dyDescent="0.2">
      <c r="A27" s="64" t="s">
        <v>362</v>
      </c>
      <c r="B27" s="66" t="s">
        <v>363</v>
      </c>
      <c r="C27" s="61">
        <v>-458684</v>
      </c>
    </row>
    <row r="28" spans="1:3" x14ac:dyDescent="0.2">
      <c r="A28" s="65" t="s">
        <v>364</v>
      </c>
      <c r="B28" s="68" t="s">
        <v>365</v>
      </c>
      <c r="C28" s="75"/>
    </row>
    <row r="29" spans="1:3" x14ac:dyDescent="0.2">
      <c r="A29" s="64" t="s">
        <v>366</v>
      </c>
      <c r="B29" s="66" t="s">
        <v>110</v>
      </c>
      <c r="C29" s="61">
        <v>-458684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C40"/>
  <sheetViews>
    <sheetView workbookViewId="0">
      <selection activeCell="C25" sqref="C25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382</v>
      </c>
      <c r="B4" s="117"/>
      <c r="C4" s="117"/>
    </row>
    <row r="5" spans="1:3" ht="15" x14ac:dyDescent="0.2">
      <c r="A5" s="7"/>
      <c r="B5" s="7"/>
      <c r="C5" s="63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333</v>
      </c>
      <c r="B8" s="66" t="s">
        <v>334</v>
      </c>
      <c r="C8" s="69">
        <v>277363</v>
      </c>
    </row>
    <row r="9" spans="1:3" x14ac:dyDescent="0.2">
      <c r="A9" s="65"/>
      <c r="B9" s="66" t="s">
        <v>335</v>
      </c>
      <c r="C9" s="69">
        <v>541346</v>
      </c>
    </row>
    <row r="10" spans="1:3" x14ac:dyDescent="0.2">
      <c r="A10" s="65"/>
      <c r="B10" s="66" t="s">
        <v>336</v>
      </c>
      <c r="C10" s="69">
        <v>263983</v>
      </c>
    </row>
    <row r="11" spans="1:3" x14ac:dyDescent="0.2">
      <c r="A11" s="64" t="s">
        <v>337</v>
      </c>
      <c r="B11" s="66" t="s">
        <v>338</v>
      </c>
      <c r="C11" s="69">
        <v>161743</v>
      </c>
    </row>
    <row r="12" spans="1:3" x14ac:dyDescent="0.2">
      <c r="A12" s="65"/>
      <c r="B12" s="66" t="s">
        <v>339</v>
      </c>
      <c r="C12" s="69">
        <v>179749</v>
      </c>
    </row>
    <row r="13" spans="1:3" x14ac:dyDescent="0.2">
      <c r="A13" s="65"/>
      <c r="B13" s="66" t="s">
        <v>340</v>
      </c>
      <c r="C13" s="69">
        <v>18006</v>
      </c>
    </row>
    <row r="14" spans="1:3" ht="25.5" x14ac:dyDescent="0.2">
      <c r="A14" s="64" t="s">
        <v>341</v>
      </c>
      <c r="B14" s="67" t="s">
        <v>342</v>
      </c>
      <c r="C14" s="69"/>
    </row>
    <row r="15" spans="1:3" ht="25.5" x14ac:dyDescent="0.2">
      <c r="A15" s="64" t="s">
        <v>343</v>
      </c>
      <c r="B15" s="67" t="s">
        <v>344</v>
      </c>
      <c r="C15" s="69"/>
    </row>
    <row r="16" spans="1:3" ht="25.5" x14ac:dyDescent="0.2">
      <c r="A16" s="64" t="s">
        <v>345</v>
      </c>
      <c r="B16" s="67" t="s">
        <v>346</v>
      </c>
      <c r="C16" s="69"/>
    </row>
    <row r="17" spans="1:3" x14ac:dyDescent="0.2">
      <c r="A17" s="64" t="s">
        <v>347</v>
      </c>
      <c r="B17" s="67" t="s">
        <v>348</v>
      </c>
      <c r="C17" s="69"/>
    </row>
    <row r="18" spans="1:3" x14ac:dyDescent="0.2">
      <c r="A18" s="64" t="s">
        <v>91</v>
      </c>
      <c r="B18" s="67" t="s">
        <v>349</v>
      </c>
      <c r="C18" s="69"/>
    </row>
    <row r="19" spans="1:3" x14ac:dyDescent="0.2">
      <c r="A19" s="64" t="s">
        <v>95</v>
      </c>
      <c r="B19" s="66" t="s">
        <v>350</v>
      </c>
      <c r="C19" s="69">
        <v>-965835</v>
      </c>
    </row>
    <row r="20" spans="1:3" x14ac:dyDescent="0.2">
      <c r="A20" s="64" t="s">
        <v>99</v>
      </c>
      <c r="B20" s="66" t="s">
        <v>351</v>
      </c>
      <c r="C20" s="70">
        <v>40</v>
      </c>
    </row>
    <row r="21" spans="1:3" x14ac:dyDescent="0.2">
      <c r="A21" s="64" t="s">
        <v>352</v>
      </c>
      <c r="B21" s="66" t="s">
        <v>94</v>
      </c>
      <c r="C21" s="69">
        <v>17890</v>
      </c>
    </row>
    <row r="22" spans="1:3" x14ac:dyDescent="0.2">
      <c r="A22" s="64" t="s">
        <v>353</v>
      </c>
      <c r="B22" s="67" t="s">
        <v>354</v>
      </c>
      <c r="C22" s="69">
        <v>-110289</v>
      </c>
    </row>
    <row r="23" spans="1:3" x14ac:dyDescent="0.2">
      <c r="A23" s="64" t="s">
        <v>355</v>
      </c>
      <c r="B23" s="67" t="s">
        <v>356</v>
      </c>
      <c r="C23" s="69">
        <v>207915</v>
      </c>
    </row>
    <row r="24" spans="1:3" x14ac:dyDescent="0.2">
      <c r="A24" s="64" t="s">
        <v>357</v>
      </c>
      <c r="B24" s="66" t="s">
        <v>358</v>
      </c>
      <c r="C24" s="69">
        <v>82220</v>
      </c>
    </row>
    <row r="25" spans="1:3" x14ac:dyDescent="0.2">
      <c r="A25" s="64" t="s">
        <v>359</v>
      </c>
      <c r="B25" s="66" t="s">
        <v>102</v>
      </c>
      <c r="C25" s="69">
        <v>275326</v>
      </c>
    </row>
    <row r="26" spans="1:3" x14ac:dyDescent="0.2">
      <c r="A26" s="64" t="s">
        <v>360</v>
      </c>
      <c r="B26" s="67" t="s">
        <v>361</v>
      </c>
      <c r="C26" s="69">
        <v>972925</v>
      </c>
    </row>
    <row r="27" spans="1:3" x14ac:dyDescent="0.2">
      <c r="A27" s="64" t="s">
        <v>362</v>
      </c>
      <c r="B27" s="66" t="s">
        <v>363</v>
      </c>
      <c r="C27" s="69">
        <v>-211624</v>
      </c>
    </row>
    <row r="28" spans="1:3" x14ac:dyDescent="0.2">
      <c r="A28" s="65" t="s">
        <v>364</v>
      </c>
      <c r="B28" s="68" t="s">
        <v>365</v>
      </c>
      <c r="C28" s="75"/>
    </row>
    <row r="29" spans="1:3" x14ac:dyDescent="0.2">
      <c r="A29" s="64" t="s">
        <v>366</v>
      </c>
      <c r="B29" s="66" t="s">
        <v>110</v>
      </c>
      <c r="C29" s="69">
        <v>-211624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C40"/>
  <sheetViews>
    <sheetView workbookViewId="0">
      <selection activeCell="B27" sqref="B27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381</v>
      </c>
      <c r="B4" s="117"/>
      <c r="C4" s="117"/>
    </row>
    <row r="5" spans="1:3" ht="15" x14ac:dyDescent="0.2">
      <c r="A5" s="7"/>
      <c r="B5" s="7"/>
      <c r="C5" s="63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333</v>
      </c>
      <c r="B8" s="66" t="s">
        <v>334</v>
      </c>
      <c r="C8" s="69">
        <v>1310458</v>
      </c>
    </row>
    <row r="9" spans="1:3" x14ac:dyDescent="0.2">
      <c r="A9" s="65"/>
      <c r="B9" s="66" t="s">
        <v>335</v>
      </c>
      <c r="C9" s="69">
        <v>2595204</v>
      </c>
    </row>
    <row r="10" spans="1:3" x14ac:dyDescent="0.2">
      <c r="A10" s="65"/>
      <c r="B10" s="66" t="s">
        <v>336</v>
      </c>
      <c r="C10" s="69">
        <v>1284746</v>
      </c>
    </row>
    <row r="11" spans="1:3" x14ac:dyDescent="0.2">
      <c r="A11" s="64" t="s">
        <v>337</v>
      </c>
      <c r="B11" s="66" t="s">
        <v>338</v>
      </c>
      <c r="C11" s="69">
        <v>655135</v>
      </c>
    </row>
    <row r="12" spans="1:3" x14ac:dyDescent="0.2">
      <c r="A12" s="65"/>
      <c r="B12" s="66" t="s">
        <v>339</v>
      </c>
      <c r="C12" s="69">
        <v>731599</v>
      </c>
    </row>
    <row r="13" spans="1:3" x14ac:dyDescent="0.2">
      <c r="A13" s="65"/>
      <c r="B13" s="66" t="s">
        <v>340</v>
      </c>
      <c r="C13" s="69">
        <v>76464</v>
      </c>
    </row>
    <row r="14" spans="1:3" ht="25.5" x14ac:dyDescent="0.2">
      <c r="A14" s="64" t="s">
        <v>341</v>
      </c>
      <c r="B14" s="67" t="s">
        <v>342</v>
      </c>
      <c r="C14" s="69"/>
    </row>
    <row r="15" spans="1:3" ht="25.5" x14ac:dyDescent="0.2">
      <c r="A15" s="64" t="s">
        <v>343</v>
      </c>
      <c r="B15" s="67" t="s">
        <v>344</v>
      </c>
      <c r="C15" s="70">
        <v>-10</v>
      </c>
    </row>
    <row r="16" spans="1:3" ht="25.5" x14ac:dyDescent="0.2">
      <c r="A16" s="64" t="s">
        <v>345</v>
      </c>
      <c r="B16" s="67" t="s">
        <v>346</v>
      </c>
      <c r="C16" s="70"/>
    </row>
    <row r="17" spans="1:3" x14ac:dyDescent="0.2">
      <c r="A17" s="64" t="s">
        <v>347</v>
      </c>
      <c r="B17" s="67" t="s">
        <v>348</v>
      </c>
      <c r="C17" s="70"/>
    </row>
    <row r="18" spans="1:3" x14ac:dyDescent="0.2">
      <c r="A18" s="64" t="s">
        <v>91</v>
      </c>
      <c r="B18" s="67" t="s">
        <v>349</v>
      </c>
      <c r="C18" s="70"/>
    </row>
    <row r="19" spans="1:3" x14ac:dyDescent="0.2">
      <c r="A19" s="64" t="s">
        <v>95</v>
      </c>
      <c r="B19" s="66" t="s">
        <v>350</v>
      </c>
      <c r="C19" s="69">
        <v>-1801153</v>
      </c>
    </row>
    <row r="20" spans="1:3" x14ac:dyDescent="0.2">
      <c r="A20" s="64" t="s">
        <v>99</v>
      </c>
      <c r="B20" s="66" t="s">
        <v>351</v>
      </c>
      <c r="C20" s="69">
        <v>1042</v>
      </c>
    </row>
    <row r="21" spans="1:3" x14ac:dyDescent="0.2">
      <c r="A21" s="64" t="s">
        <v>352</v>
      </c>
      <c r="B21" s="66" t="s">
        <v>94</v>
      </c>
      <c r="C21" s="69">
        <v>115828</v>
      </c>
    </row>
    <row r="22" spans="1:3" x14ac:dyDescent="0.2">
      <c r="A22" s="64" t="s">
        <v>353</v>
      </c>
      <c r="B22" s="67" t="s">
        <v>354</v>
      </c>
      <c r="C22" s="69">
        <v>-2258749</v>
      </c>
    </row>
    <row r="23" spans="1:3" x14ac:dyDescent="0.2">
      <c r="A23" s="64" t="s">
        <v>355</v>
      </c>
      <c r="B23" s="67" t="s">
        <v>356</v>
      </c>
      <c r="C23" s="69">
        <v>1276802</v>
      </c>
    </row>
    <row r="24" spans="1:3" x14ac:dyDescent="0.2">
      <c r="A24" s="64" t="s">
        <v>357</v>
      </c>
      <c r="B24" s="66" t="s">
        <v>358</v>
      </c>
      <c r="C24" s="69">
        <v>355067</v>
      </c>
    </row>
    <row r="25" spans="1:3" x14ac:dyDescent="0.2">
      <c r="A25" s="64" t="s">
        <v>359</v>
      </c>
      <c r="B25" s="66" t="s">
        <v>102</v>
      </c>
      <c r="C25" s="69">
        <v>1411628</v>
      </c>
    </row>
    <row r="26" spans="1:3" x14ac:dyDescent="0.2">
      <c r="A26" s="64" t="s">
        <v>360</v>
      </c>
      <c r="B26" s="67" t="s">
        <v>361</v>
      </c>
      <c r="C26" s="69">
        <v>1885958</v>
      </c>
    </row>
    <row r="27" spans="1:3" x14ac:dyDescent="0.2">
      <c r="A27" s="64" t="s">
        <v>362</v>
      </c>
      <c r="B27" s="66" t="s">
        <v>363</v>
      </c>
      <c r="C27" s="69">
        <v>-3134988</v>
      </c>
    </row>
    <row r="28" spans="1:3" x14ac:dyDescent="0.2">
      <c r="A28" s="65" t="s">
        <v>364</v>
      </c>
      <c r="B28" s="68" t="s">
        <v>365</v>
      </c>
      <c r="C28" s="75"/>
    </row>
    <row r="29" spans="1:3" x14ac:dyDescent="0.2">
      <c r="A29" s="64" t="s">
        <v>366</v>
      </c>
      <c r="B29" s="66" t="s">
        <v>110</v>
      </c>
      <c r="C29" s="69">
        <v>-3134988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C40"/>
  <sheetViews>
    <sheetView workbookViewId="0">
      <selection sqref="A1:IV6553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378</v>
      </c>
      <c r="B4" s="117"/>
      <c r="C4" s="117"/>
    </row>
    <row r="5" spans="1:3" ht="15" x14ac:dyDescent="0.2">
      <c r="A5" s="7"/>
      <c r="B5" s="7"/>
      <c r="C5" s="63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333</v>
      </c>
      <c r="B8" s="66" t="s">
        <v>334</v>
      </c>
      <c r="C8" s="69">
        <v>1471702</v>
      </c>
    </row>
    <row r="9" spans="1:3" x14ac:dyDescent="0.2">
      <c r="A9" s="65"/>
      <c r="B9" s="66" t="s">
        <v>335</v>
      </c>
      <c r="C9" s="69">
        <v>2479693</v>
      </c>
    </row>
    <row r="10" spans="1:3" x14ac:dyDescent="0.2">
      <c r="A10" s="65"/>
      <c r="B10" s="66" t="s">
        <v>336</v>
      </c>
      <c r="C10" s="69">
        <v>1007991</v>
      </c>
    </row>
    <row r="11" spans="1:3" x14ac:dyDescent="0.2">
      <c r="A11" s="64" t="s">
        <v>337</v>
      </c>
      <c r="B11" s="66" t="s">
        <v>338</v>
      </c>
      <c r="C11" s="69">
        <v>490918</v>
      </c>
    </row>
    <row r="12" spans="1:3" x14ac:dyDescent="0.2">
      <c r="A12" s="65"/>
      <c r="B12" s="66" t="s">
        <v>339</v>
      </c>
      <c r="C12" s="69">
        <v>546296</v>
      </c>
    </row>
    <row r="13" spans="1:3" x14ac:dyDescent="0.2">
      <c r="A13" s="65"/>
      <c r="B13" s="66" t="s">
        <v>340</v>
      </c>
      <c r="C13" s="69">
        <v>55378</v>
      </c>
    </row>
    <row r="14" spans="1:3" ht="25.5" x14ac:dyDescent="0.2">
      <c r="A14" s="64" t="s">
        <v>341</v>
      </c>
      <c r="B14" s="67" t="s">
        <v>342</v>
      </c>
      <c r="C14" s="69"/>
    </row>
    <row r="15" spans="1:3" ht="25.5" x14ac:dyDescent="0.2">
      <c r="A15" s="64" t="s">
        <v>343</v>
      </c>
      <c r="B15" s="67" t="s">
        <v>344</v>
      </c>
      <c r="C15" s="70">
        <v>-10</v>
      </c>
    </row>
    <row r="16" spans="1:3" ht="25.5" x14ac:dyDescent="0.2">
      <c r="A16" s="64" t="s">
        <v>345</v>
      </c>
      <c r="B16" s="67" t="s">
        <v>346</v>
      </c>
      <c r="C16" s="70"/>
    </row>
    <row r="17" spans="1:3" x14ac:dyDescent="0.2">
      <c r="A17" s="64" t="s">
        <v>347</v>
      </c>
      <c r="B17" s="67" t="s">
        <v>348</v>
      </c>
      <c r="C17" s="70"/>
    </row>
    <row r="18" spans="1:3" x14ac:dyDescent="0.2">
      <c r="A18" s="64" t="s">
        <v>91</v>
      </c>
      <c r="B18" s="67" t="s">
        <v>349</v>
      </c>
      <c r="C18" s="70"/>
    </row>
    <row r="19" spans="1:3" x14ac:dyDescent="0.2">
      <c r="A19" s="64" t="s">
        <v>95</v>
      </c>
      <c r="B19" s="66" t="s">
        <v>350</v>
      </c>
      <c r="C19" s="69">
        <v>-1117164</v>
      </c>
    </row>
    <row r="20" spans="1:3" x14ac:dyDescent="0.2">
      <c r="A20" s="64" t="s">
        <v>99</v>
      </c>
      <c r="B20" s="66" t="s">
        <v>351</v>
      </c>
      <c r="C20" s="69">
        <v>1006</v>
      </c>
    </row>
    <row r="21" spans="1:3" x14ac:dyDescent="0.2">
      <c r="A21" s="64" t="s">
        <v>352</v>
      </c>
      <c r="B21" s="66" t="s">
        <v>94</v>
      </c>
      <c r="C21" s="69">
        <v>32009</v>
      </c>
    </row>
    <row r="22" spans="1:3" x14ac:dyDescent="0.2">
      <c r="A22" s="64" t="s">
        <v>353</v>
      </c>
      <c r="B22" s="67" t="s">
        <v>354</v>
      </c>
      <c r="C22" s="69">
        <v>-268567</v>
      </c>
    </row>
    <row r="23" spans="1:3" x14ac:dyDescent="0.2">
      <c r="A23" s="64" t="s">
        <v>355</v>
      </c>
      <c r="B23" s="67" t="s">
        <v>356</v>
      </c>
      <c r="C23" s="69">
        <v>939671</v>
      </c>
    </row>
    <row r="24" spans="1:3" x14ac:dyDescent="0.2">
      <c r="A24" s="64" t="s">
        <v>357</v>
      </c>
      <c r="B24" s="66" t="s">
        <v>358</v>
      </c>
      <c r="C24" s="69">
        <v>267429</v>
      </c>
    </row>
    <row r="25" spans="1:3" x14ac:dyDescent="0.2">
      <c r="A25" s="64" t="s">
        <v>359</v>
      </c>
      <c r="B25" s="66" t="s">
        <v>102</v>
      </c>
      <c r="C25" s="69">
        <v>999077</v>
      </c>
    </row>
    <row r="26" spans="1:3" x14ac:dyDescent="0.2">
      <c r="A26" s="64" t="s">
        <v>360</v>
      </c>
      <c r="B26" s="67" t="s">
        <v>361</v>
      </c>
      <c r="C26" s="69">
        <v>1222287</v>
      </c>
    </row>
    <row r="27" spans="1:3" x14ac:dyDescent="0.2">
      <c r="A27" s="64" t="s">
        <v>362</v>
      </c>
      <c r="B27" s="66" t="s">
        <v>363</v>
      </c>
      <c r="C27" s="69">
        <v>-373996</v>
      </c>
    </row>
    <row r="28" spans="1:3" x14ac:dyDescent="0.2">
      <c r="A28" s="65" t="s">
        <v>364</v>
      </c>
      <c r="B28" s="68" t="s">
        <v>365</v>
      </c>
      <c r="C28" s="75"/>
    </row>
    <row r="29" spans="1:3" x14ac:dyDescent="0.2">
      <c r="A29" s="64" t="s">
        <v>366</v>
      </c>
      <c r="B29" s="66" t="s">
        <v>110</v>
      </c>
      <c r="C29" s="69">
        <v>-373996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C40"/>
  <sheetViews>
    <sheetView workbookViewId="0">
      <selection sqref="A1:IV6553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376</v>
      </c>
      <c r="B4" s="117"/>
      <c r="C4" s="117"/>
    </row>
    <row r="5" spans="1:3" ht="15" x14ac:dyDescent="0.2">
      <c r="A5" s="7"/>
      <c r="B5" s="7"/>
      <c r="C5" s="63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333</v>
      </c>
      <c r="B8" s="66" t="s">
        <v>334</v>
      </c>
      <c r="C8" s="69">
        <v>1056207</v>
      </c>
    </row>
    <row r="9" spans="1:3" x14ac:dyDescent="0.2">
      <c r="A9" s="65"/>
      <c r="B9" s="66" t="s">
        <v>335</v>
      </c>
      <c r="C9" s="69">
        <v>1765973</v>
      </c>
    </row>
    <row r="10" spans="1:3" x14ac:dyDescent="0.2">
      <c r="A10" s="65"/>
      <c r="B10" s="66" t="s">
        <v>336</v>
      </c>
      <c r="C10" s="69">
        <v>709766</v>
      </c>
    </row>
    <row r="11" spans="1:3" x14ac:dyDescent="0.2">
      <c r="A11" s="64" t="s">
        <v>337</v>
      </c>
      <c r="B11" s="66" t="s">
        <v>338</v>
      </c>
      <c r="C11" s="69">
        <v>328286</v>
      </c>
    </row>
    <row r="12" spans="1:3" x14ac:dyDescent="0.2">
      <c r="A12" s="65"/>
      <c r="B12" s="66" t="s">
        <v>339</v>
      </c>
      <c r="C12" s="69">
        <v>364390</v>
      </c>
    </row>
    <row r="13" spans="1:3" x14ac:dyDescent="0.2">
      <c r="A13" s="65"/>
      <c r="B13" s="66" t="s">
        <v>340</v>
      </c>
      <c r="C13" s="69">
        <v>36104</v>
      </c>
    </row>
    <row r="14" spans="1:3" ht="25.5" x14ac:dyDescent="0.2">
      <c r="A14" s="64" t="s">
        <v>341</v>
      </c>
      <c r="B14" s="67" t="s">
        <v>342</v>
      </c>
      <c r="C14" s="69"/>
    </row>
    <row r="15" spans="1:3" ht="25.5" x14ac:dyDescent="0.2">
      <c r="A15" s="64" t="s">
        <v>343</v>
      </c>
      <c r="B15" s="67" t="s">
        <v>344</v>
      </c>
      <c r="C15" s="70">
        <v>-10</v>
      </c>
    </row>
    <row r="16" spans="1:3" ht="25.5" x14ac:dyDescent="0.2">
      <c r="A16" s="64" t="s">
        <v>345</v>
      </c>
      <c r="B16" s="67" t="s">
        <v>346</v>
      </c>
      <c r="C16" s="70"/>
    </row>
    <row r="17" spans="1:3" x14ac:dyDescent="0.2">
      <c r="A17" s="64" t="s">
        <v>347</v>
      </c>
      <c r="B17" s="67" t="s">
        <v>348</v>
      </c>
      <c r="C17" s="70"/>
    </row>
    <row r="18" spans="1:3" x14ac:dyDescent="0.2">
      <c r="A18" s="64" t="s">
        <v>91</v>
      </c>
      <c r="B18" s="67" t="s">
        <v>349</v>
      </c>
      <c r="C18" s="70"/>
    </row>
    <row r="19" spans="1:3" x14ac:dyDescent="0.2">
      <c r="A19" s="64" t="s">
        <v>95</v>
      </c>
      <c r="B19" s="66" t="s">
        <v>350</v>
      </c>
      <c r="C19" s="69">
        <v>-1230148</v>
      </c>
    </row>
    <row r="20" spans="1:3" x14ac:dyDescent="0.2">
      <c r="A20" s="64" t="s">
        <v>99</v>
      </c>
      <c r="B20" s="66" t="s">
        <v>351</v>
      </c>
      <c r="C20" s="70">
        <v>378</v>
      </c>
    </row>
    <row r="21" spans="1:3" x14ac:dyDescent="0.2">
      <c r="A21" s="64" t="s">
        <v>352</v>
      </c>
      <c r="B21" s="66" t="s">
        <v>94</v>
      </c>
      <c r="C21" s="69">
        <v>23141</v>
      </c>
    </row>
    <row r="22" spans="1:3" x14ac:dyDescent="0.2">
      <c r="A22" s="64" t="s">
        <v>353</v>
      </c>
      <c r="B22" s="67" t="s">
        <v>354</v>
      </c>
      <c r="C22" s="70">
        <v>552</v>
      </c>
    </row>
    <row r="23" spans="1:3" x14ac:dyDescent="0.2">
      <c r="A23" s="64" t="s">
        <v>355</v>
      </c>
      <c r="B23" s="67" t="s">
        <v>356</v>
      </c>
      <c r="C23" s="69">
        <v>662968</v>
      </c>
    </row>
    <row r="24" spans="1:3" x14ac:dyDescent="0.2">
      <c r="A24" s="64" t="s">
        <v>357</v>
      </c>
      <c r="B24" s="66" t="s">
        <v>358</v>
      </c>
      <c r="C24" s="69">
        <v>178639</v>
      </c>
    </row>
    <row r="25" spans="1:3" x14ac:dyDescent="0.2">
      <c r="A25" s="64" t="s">
        <v>359</v>
      </c>
      <c r="B25" s="66" t="s">
        <v>102</v>
      </c>
      <c r="C25" s="69">
        <v>668880</v>
      </c>
    </row>
    <row r="26" spans="1:3" x14ac:dyDescent="0.2">
      <c r="A26" s="64" t="s">
        <v>360</v>
      </c>
      <c r="B26" s="67" t="s">
        <v>361</v>
      </c>
      <c r="C26" s="69">
        <v>1302251</v>
      </c>
    </row>
    <row r="27" spans="1:3" x14ac:dyDescent="0.2">
      <c r="A27" s="64" t="s">
        <v>362</v>
      </c>
      <c r="B27" s="66" t="s">
        <v>363</v>
      </c>
      <c r="C27" s="69">
        <v>-29830</v>
      </c>
    </row>
    <row r="28" spans="1:3" x14ac:dyDescent="0.2">
      <c r="A28" s="65" t="s">
        <v>364</v>
      </c>
      <c r="B28" s="68" t="s">
        <v>365</v>
      </c>
      <c r="C28" s="71"/>
    </row>
    <row r="29" spans="1:3" x14ac:dyDescent="0.2">
      <c r="A29" s="64" t="s">
        <v>366</v>
      </c>
      <c r="B29" s="66" t="s">
        <v>110</v>
      </c>
      <c r="C29" s="69">
        <v>-29830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C40"/>
  <sheetViews>
    <sheetView workbookViewId="0">
      <selection activeCell="C8" sqref="C8:C29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372</v>
      </c>
      <c r="B4" s="117"/>
      <c r="C4" s="117"/>
    </row>
    <row r="5" spans="1:3" ht="15" x14ac:dyDescent="0.2">
      <c r="A5" s="7"/>
      <c r="B5" s="7"/>
      <c r="C5" s="63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333</v>
      </c>
      <c r="B8" s="66" t="s">
        <v>334</v>
      </c>
      <c r="C8" s="61">
        <v>492322</v>
      </c>
    </row>
    <row r="9" spans="1:3" x14ac:dyDescent="0.2">
      <c r="A9" s="65"/>
      <c r="B9" s="66" t="s">
        <v>335</v>
      </c>
      <c r="C9" s="61">
        <v>902335</v>
      </c>
    </row>
    <row r="10" spans="1:3" x14ac:dyDescent="0.2">
      <c r="A10" s="65"/>
      <c r="B10" s="66" t="s">
        <v>336</v>
      </c>
      <c r="C10" s="61">
        <v>410013</v>
      </c>
    </row>
    <row r="11" spans="1:3" x14ac:dyDescent="0.2">
      <c r="A11" s="64" t="s">
        <v>337</v>
      </c>
      <c r="B11" s="66" t="s">
        <v>338</v>
      </c>
      <c r="C11" s="61">
        <v>166418</v>
      </c>
    </row>
    <row r="12" spans="1:3" x14ac:dyDescent="0.2">
      <c r="A12" s="65"/>
      <c r="B12" s="66" t="s">
        <v>339</v>
      </c>
      <c r="C12" s="61">
        <v>182813</v>
      </c>
    </row>
    <row r="13" spans="1:3" x14ac:dyDescent="0.2">
      <c r="A13" s="65"/>
      <c r="B13" s="66" t="s">
        <v>340</v>
      </c>
      <c r="C13" s="61">
        <v>16395</v>
      </c>
    </row>
    <row r="14" spans="1:3" ht="25.5" x14ac:dyDescent="0.2">
      <c r="A14" s="64" t="s">
        <v>341</v>
      </c>
      <c r="B14" s="67" t="s">
        <v>342</v>
      </c>
      <c r="C14" s="61"/>
    </row>
    <row r="15" spans="1:3" ht="25.5" x14ac:dyDescent="0.2">
      <c r="A15" s="64" t="s">
        <v>343</v>
      </c>
      <c r="B15" s="67" t="s">
        <v>344</v>
      </c>
      <c r="C15" s="61">
        <v>-10</v>
      </c>
    </row>
    <row r="16" spans="1:3" ht="25.5" x14ac:dyDescent="0.2">
      <c r="A16" s="64" t="s">
        <v>345</v>
      </c>
      <c r="B16" s="67" t="s">
        <v>346</v>
      </c>
      <c r="C16" s="61"/>
    </row>
    <row r="17" spans="1:3" x14ac:dyDescent="0.2">
      <c r="A17" s="64" t="s">
        <v>347</v>
      </c>
      <c r="B17" s="67" t="s">
        <v>348</v>
      </c>
      <c r="C17" s="61"/>
    </row>
    <row r="18" spans="1:3" x14ac:dyDescent="0.2">
      <c r="A18" s="64" t="s">
        <v>91</v>
      </c>
      <c r="B18" s="67" t="s">
        <v>349</v>
      </c>
      <c r="C18" s="61"/>
    </row>
    <row r="19" spans="1:3" x14ac:dyDescent="0.2">
      <c r="A19" s="64" t="s">
        <v>95</v>
      </c>
      <c r="B19" s="66" t="s">
        <v>350</v>
      </c>
      <c r="C19" s="61">
        <v>-1601209</v>
      </c>
    </row>
    <row r="20" spans="1:3" x14ac:dyDescent="0.2">
      <c r="A20" s="64" t="s">
        <v>99</v>
      </c>
      <c r="B20" s="66" t="s">
        <v>351</v>
      </c>
      <c r="C20" s="61">
        <v>34</v>
      </c>
    </row>
    <row r="21" spans="1:3" x14ac:dyDescent="0.2">
      <c r="A21" s="64" t="s">
        <v>352</v>
      </c>
      <c r="B21" s="66" t="s">
        <v>94</v>
      </c>
      <c r="C21" s="61">
        <v>11790</v>
      </c>
    </row>
    <row r="22" spans="1:3" x14ac:dyDescent="0.2">
      <c r="A22" s="64" t="s">
        <v>353</v>
      </c>
      <c r="B22" s="67" t="s">
        <v>354</v>
      </c>
      <c r="C22" s="61">
        <v>56953</v>
      </c>
    </row>
    <row r="23" spans="1:3" x14ac:dyDescent="0.2">
      <c r="A23" s="64" t="s">
        <v>355</v>
      </c>
      <c r="B23" s="67" t="s">
        <v>356</v>
      </c>
      <c r="C23" s="61">
        <v>304207</v>
      </c>
    </row>
    <row r="24" spans="1:3" x14ac:dyDescent="0.2">
      <c r="A24" s="64" t="s">
        <v>357</v>
      </c>
      <c r="B24" s="66" t="s">
        <v>358</v>
      </c>
      <c r="C24" s="61">
        <v>88918</v>
      </c>
    </row>
    <row r="25" spans="1:3" x14ac:dyDescent="0.2">
      <c r="A25" s="64" t="s">
        <v>359</v>
      </c>
      <c r="B25" s="66" t="s">
        <v>102</v>
      </c>
      <c r="C25" s="61">
        <v>311985</v>
      </c>
    </row>
    <row r="26" spans="1:3" x14ac:dyDescent="0.2">
      <c r="A26" s="64" t="s">
        <v>360</v>
      </c>
      <c r="B26" s="67" t="s">
        <v>361</v>
      </c>
      <c r="C26" s="61">
        <v>1624212</v>
      </c>
    </row>
    <row r="27" spans="1:3" x14ac:dyDescent="0.2">
      <c r="A27" s="64" t="s">
        <v>362</v>
      </c>
      <c r="B27" s="66" t="s">
        <v>363</v>
      </c>
      <c r="C27" s="61">
        <v>45400</v>
      </c>
    </row>
    <row r="28" spans="1:3" x14ac:dyDescent="0.2">
      <c r="A28" s="65" t="s">
        <v>364</v>
      </c>
      <c r="B28" s="68" t="s">
        <v>365</v>
      </c>
      <c r="C28" s="61"/>
    </row>
    <row r="29" spans="1:3" x14ac:dyDescent="0.2">
      <c r="A29" s="64" t="s">
        <v>366</v>
      </c>
      <c r="B29" s="66" t="s">
        <v>110</v>
      </c>
      <c r="C29" s="61">
        <v>45400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C40"/>
  <sheetViews>
    <sheetView workbookViewId="0">
      <selection sqref="A1:IV6553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371</v>
      </c>
      <c r="B4" s="117"/>
      <c r="C4" s="117"/>
    </row>
    <row r="5" spans="1:3" ht="15" x14ac:dyDescent="0.2">
      <c r="A5" s="7"/>
      <c r="B5" s="7"/>
      <c r="C5" s="63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333</v>
      </c>
      <c r="B8" s="66" t="s">
        <v>334</v>
      </c>
      <c r="C8" s="61">
        <v>2159964</v>
      </c>
    </row>
    <row r="9" spans="1:3" x14ac:dyDescent="0.2">
      <c r="A9" s="65"/>
      <c r="B9" s="66" t="s">
        <v>335</v>
      </c>
      <c r="C9" s="61">
        <v>3642360</v>
      </c>
    </row>
    <row r="10" spans="1:3" x14ac:dyDescent="0.2">
      <c r="A10" s="65"/>
      <c r="B10" s="66" t="s">
        <v>336</v>
      </c>
      <c r="C10" s="61">
        <v>1482396</v>
      </c>
    </row>
    <row r="11" spans="1:3" x14ac:dyDescent="0.2">
      <c r="A11" s="64" t="s">
        <v>337</v>
      </c>
      <c r="B11" s="66" t="s">
        <v>338</v>
      </c>
      <c r="C11" s="61">
        <v>755278</v>
      </c>
    </row>
    <row r="12" spans="1:3" x14ac:dyDescent="0.2">
      <c r="A12" s="65"/>
      <c r="B12" s="66" t="s">
        <v>339</v>
      </c>
      <c r="C12" s="61">
        <v>826719</v>
      </c>
    </row>
    <row r="13" spans="1:3" x14ac:dyDescent="0.2">
      <c r="A13" s="65"/>
      <c r="B13" s="66" t="s">
        <v>340</v>
      </c>
      <c r="C13" s="61">
        <v>71441</v>
      </c>
    </row>
    <row r="14" spans="1:3" ht="25.5" x14ac:dyDescent="0.2">
      <c r="A14" s="64" t="s">
        <v>341</v>
      </c>
      <c r="B14" s="67" t="s">
        <v>342</v>
      </c>
      <c r="C14" s="61">
        <v>-423</v>
      </c>
    </row>
    <row r="15" spans="1:3" ht="25.5" x14ac:dyDescent="0.2">
      <c r="A15" s="64" t="s">
        <v>343</v>
      </c>
      <c r="B15" s="67" t="s">
        <v>344</v>
      </c>
      <c r="C15" s="61">
        <v>583703</v>
      </c>
    </row>
    <row r="16" spans="1:3" ht="25.5" x14ac:dyDescent="0.2">
      <c r="A16" s="64" t="s">
        <v>345</v>
      </c>
      <c r="B16" s="67" t="s">
        <v>346</v>
      </c>
      <c r="C16" s="61">
        <v>0</v>
      </c>
    </row>
    <row r="17" spans="1:3" x14ac:dyDescent="0.2">
      <c r="A17" s="64" t="s">
        <v>347</v>
      </c>
      <c r="B17" s="67" t="s">
        <v>348</v>
      </c>
      <c r="C17" s="61">
        <v>0</v>
      </c>
    </row>
    <row r="18" spans="1:3" x14ac:dyDescent="0.2">
      <c r="A18" s="64" t="s">
        <v>91</v>
      </c>
      <c r="B18" s="67" t="s">
        <v>349</v>
      </c>
      <c r="C18" s="61">
        <v>0</v>
      </c>
    </row>
    <row r="19" spans="1:3" x14ac:dyDescent="0.2">
      <c r="A19" s="64" t="s">
        <v>95</v>
      </c>
      <c r="B19" s="66" t="s">
        <v>350</v>
      </c>
      <c r="C19" s="61">
        <v>-2150576</v>
      </c>
    </row>
    <row r="20" spans="1:3" x14ac:dyDescent="0.2">
      <c r="A20" s="64" t="s">
        <v>99</v>
      </c>
      <c r="B20" s="66" t="s">
        <v>351</v>
      </c>
      <c r="C20" s="61">
        <v>804815</v>
      </c>
    </row>
    <row r="21" spans="1:3" x14ac:dyDescent="0.2">
      <c r="A21" s="64" t="s">
        <v>352</v>
      </c>
      <c r="B21" s="66" t="s">
        <v>94</v>
      </c>
      <c r="C21" s="61">
        <v>169481</v>
      </c>
    </row>
    <row r="22" spans="1:3" x14ac:dyDescent="0.2">
      <c r="A22" s="64" t="s">
        <v>353</v>
      </c>
      <c r="B22" s="67" t="s">
        <v>354</v>
      </c>
      <c r="C22" s="61">
        <v>-234360</v>
      </c>
    </row>
    <row r="23" spans="1:3" x14ac:dyDescent="0.2">
      <c r="A23" s="64" t="s">
        <v>355</v>
      </c>
      <c r="B23" s="67" t="s">
        <v>356</v>
      </c>
      <c r="C23" s="61">
        <v>-1311308</v>
      </c>
    </row>
    <row r="24" spans="1:3" x14ac:dyDescent="0.2">
      <c r="A24" s="64" t="s">
        <v>357</v>
      </c>
      <c r="B24" s="66" t="s">
        <v>358</v>
      </c>
      <c r="C24" s="61">
        <v>-319212</v>
      </c>
    </row>
    <row r="25" spans="1:3" x14ac:dyDescent="0.2">
      <c r="A25" s="64" t="s">
        <v>359</v>
      </c>
      <c r="B25" s="66" t="s">
        <v>102</v>
      </c>
      <c r="C25" s="61">
        <v>-1639357</v>
      </c>
    </row>
    <row r="26" spans="1:3" x14ac:dyDescent="0.2">
      <c r="A26" s="64" t="s">
        <v>360</v>
      </c>
      <c r="B26" s="67" t="s">
        <v>361</v>
      </c>
      <c r="C26" s="61">
        <v>2573335</v>
      </c>
    </row>
    <row r="27" spans="1:3" x14ac:dyDescent="0.2">
      <c r="A27" s="64" t="s">
        <v>362</v>
      </c>
      <c r="B27" s="66" t="s">
        <v>363</v>
      </c>
      <c r="C27" s="61">
        <v>1391340</v>
      </c>
    </row>
    <row r="28" spans="1:3" x14ac:dyDescent="0.2">
      <c r="A28" s="65" t="s">
        <v>364</v>
      </c>
      <c r="B28" s="68" t="s">
        <v>365</v>
      </c>
      <c r="C28" s="61">
        <v>0</v>
      </c>
    </row>
    <row r="29" spans="1:3" x14ac:dyDescent="0.2">
      <c r="A29" s="64" t="s">
        <v>366</v>
      </c>
      <c r="B29" s="66" t="s">
        <v>110</v>
      </c>
      <c r="C29" s="61">
        <v>1391340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C40"/>
  <sheetViews>
    <sheetView workbookViewId="0">
      <selection sqref="A1:IV6553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332</v>
      </c>
      <c r="B4" s="117"/>
      <c r="C4" s="117"/>
    </row>
    <row r="5" spans="1:3" ht="15" x14ac:dyDescent="0.2">
      <c r="A5" s="7"/>
      <c r="B5" s="7"/>
      <c r="C5" s="63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333</v>
      </c>
      <c r="B8" s="66" t="s">
        <v>334</v>
      </c>
      <c r="C8" s="61">
        <v>1557108</v>
      </c>
    </row>
    <row r="9" spans="1:3" x14ac:dyDescent="0.2">
      <c r="A9" s="65"/>
      <c r="B9" s="66" t="s">
        <v>335</v>
      </c>
      <c r="C9" s="61">
        <v>2572733</v>
      </c>
    </row>
    <row r="10" spans="1:3" x14ac:dyDescent="0.2">
      <c r="A10" s="65"/>
      <c r="B10" s="66" t="s">
        <v>336</v>
      </c>
      <c r="C10" s="61">
        <v>1015625</v>
      </c>
    </row>
    <row r="11" spans="1:3" x14ac:dyDescent="0.2">
      <c r="A11" s="64" t="s">
        <v>337</v>
      </c>
      <c r="B11" s="66" t="s">
        <v>338</v>
      </c>
      <c r="C11" s="61">
        <v>610093</v>
      </c>
    </row>
    <row r="12" spans="1:3" x14ac:dyDescent="0.2">
      <c r="A12" s="65"/>
      <c r="B12" s="66" t="s">
        <v>339</v>
      </c>
      <c r="C12" s="61">
        <v>657186</v>
      </c>
    </row>
    <row r="13" spans="1:3" x14ac:dyDescent="0.2">
      <c r="A13" s="65"/>
      <c r="B13" s="66" t="s">
        <v>340</v>
      </c>
      <c r="C13" s="61">
        <v>47093</v>
      </c>
    </row>
    <row r="14" spans="1:3" ht="25.5" x14ac:dyDescent="0.2">
      <c r="A14" s="64" t="s">
        <v>341</v>
      </c>
      <c r="B14" s="67" t="s">
        <v>342</v>
      </c>
      <c r="C14" s="60">
        <v>-429</v>
      </c>
    </row>
    <row r="15" spans="1:3" ht="25.5" x14ac:dyDescent="0.2">
      <c r="A15" s="64" t="s">
        <v>343</v>
      </c>
      <c r="B15" s="67" t="s">
        <v>344</v>
      </c>
      <c r="C15" s="61">
        <v>583702</v>
      </c>
    </row>
    <row r="16" spans="1:3" ht="25.5" x14ac:dyDescent="0.2">
      <c r="A16" s="64" t="s">
        <v>345</v>
      </c>
      <c r="B16" s="67" t="s">
        <v>346</v>
      </c>
      <c r="C16" s="58"/>
    </row>
    <row r="17" spans="1:3" x14ac:dyDescent="0.2">
      <c r="A17" s="64" t="s">
        <v>347</v>
      </c>
      <c r="B17" s="67" t="s">
        <v>348</v>
      </c>
      <c r="C17" s="58"/>
    </row>
    <row r="18" spans="1:3" x14ac:dyDescent="0.2">
      <c r="A18" s="64" t="s">
        <v>91</v>
      </c>
      <c r="B18" s="67" t="s">
        <v>349</v>
      </c>
      <c r="C18" s="58"/>
    </row>
    <row r="19" spans="1:3" x14ac:dyDescent="0.2">
      <c r="A19" s="64" t="s">
        <v>95</v>
      </c>
      <c r="B19" s="66" t="s">
        <v>350</v>
      </c>
      <c r="C19" s="61">
        <v>1090547</v>
      </c>
    </row>
    <row r="20" spans="1:3" x14ac:dyDescent="0.2">
      <c r="A20" s="64" t="s">
        <v>99</v>
      </c>
      <c r="B20" s="66" t="s">
        <v>351</v>
      </c>
      <c r="C20" s="61">
        <v>4784</v>
      </c>
    </row>
    <row r="21" spans="1:3" x14ac:dyDescent="0.2">
      <c r="A21" s="64" t="s">
        <v>352</v>
      </c>
      <c r="B21" s="66" t="s">
        <v>94</v>
      </c>
      <c r="C21" s="61">
        <v>145050</v>
      </c>
    </row>
    <row r="22" spans="1:3" x14ac:dyDescent="0.2">
      <c r="A22" s="64" t="s">
        <v>353</v>
      </c>
      <c r="B22" s="67" t="s">
        <v>354</v>
      </c>
      <c r="C22" s="61">
        <v>-190780</v>
      </c>
    </row>
    <row r="23" spans="1:3" x14ac:dyDescent="0.2">
      <c r="A23" s="64" t="s">
        <v>355</v>
      </c>
      <c r="B23" s="67" t="s">
        <v>356</v>
      </c>
      <c r="C23" s="61">
        <v>934095</v>
      </c>
    </row>
    <row r="24" spans="1:3" x14ac:dyDescent="0.2">
      <c r="A24" s="64" t="s">
        <v>357</v>
      </c>
      <c r="B24" s="66" t="s">
        <v>358</v>
      </c>
      <c r="C24" s="61">
        <v>235325</v>
      </c>
    </row>
    <row r="25" spans="1:3" x14ac:dyDescent="0.2">
      <c r="A25" s="64" t="s">
        <v>359</v>
      </c>
      <c r="B25" s="66" t="s">
        <v>102</v>
      </c>
      <c r="C25" s="61">
        <v>1107039</v>
      </c>
    </row>
    <row r="26" spans="1:3" x14ac:dyDescent="0.2">
      <c r="A26" s="64" t="s">
        <v>360</v>
      </c>
      <c r="B26" s="67" t="s">
        <v>361</v>
      </c>
      <c r="C26" s="61">
        <v>-788623</v>
      </c>
    </row>
    <row r="27" spans="1:3" x14ac:dyDescent="0.2">
      <c r="A27" s="64" t="s">
        <v>362</v>
      </c>
      <c r="B27" s="66" t="s">
        <v>363</v>
      </c>
      <c r="C27" s="61">
        <v>734993</v>
      </c>
    </row>
    <row r="28" spans="1:3" x14ac:dyDescent="0.2">
      <c r="A28" s="65" t="s">
        <v>364</v>
      </c>
      <c r="B28" s="68" t="s">
        <v>365</v>
      </c>
      <c r="C28" s="58"/>
    </row>
    <row r="29" spans="1:3" x14ac:dyDescent="0.2">
      <c r="A29" s="64" t="s">
        <v>366</v>
      </c>
      <c r="B29" s="66" t="s">
        <v>110</v>
      </c>
      <c r="C29" s="61">
        <v>734993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305</v>
      </c>
      <c r="B4" s="117"/>
      <c r="C4" s="117"/>
    </row>
    <row r="5" spans="1:3" ht="15" x14ac:dyDescent="0.2">
      <c r="A5" s="7"/>
      <c r="B5" s="7"/>
      <c r="C5" s="4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282</v>
      </c>
      <c r="C8" s="6">
        <v>1043035</v>
      </c>
    </row>
    <row r="9" spans="1:3" x14ac:dyDescent="0.2">
      <c r="A9" s="21" t="s">
        <v>283</v>
      </c>
      <c r="B9" s="21" t="s">
        <v>72</v>
      </c>
      <c r="C9" s="6">
        <v>1608244</v>
      </c>
    </row>
    <row r="10" spans="1:3" x14ac:dyDescent="0.2">
      <c r="A10" s="21" t="s">
        <v>284</v>
      </c>
      <c r="B10" s="21" t="s">
        <v>74</v>
      </c>
      <c r="C10" s="6">
        <v>565209</v>
      </c>
    </row>
    <row r="11" spans="1:3" x14ac:dyDescent="0.2">
      <c r="A11" s="21" t="s">
        <v>75</v>
      </c>
      <c r="B11" s="21" t="s">
        <v>285</v>
      </c>
      <c r="C11" s="6">
        <v>391381</v>
      </c>
    </row>
    <row r="12" spans="1:3" x14ac:dyDescent="0.2">
      <c r="A12" s="21" t="s">
        <v>77</v>
      </c>
      <c r="B12" s="21" t="s">
        <v>78</v>
      </c>
      <c r="C12" s="6">
        <v>421704</v>
      </c>
    </row>
    <row r="13" spans="1:3" x14ac:dyDescent="0.2">
      <c r="A13" s="21" t="s">
        <v>79</v>
      </c>
      <c r="B13" s="21" t="s">
        <v>80</v>
      </c>
      <c r="C13" s="6">
        <v>30323</v>
      </c>
    </row>
    <row r="14" spans="1:3" x14ac:dyDescent="0.2">
      <c r="A14" s="21" t="s">
        <v>81</v>
      </c>
      <c r="B14" s="21" t="s">
        <v>286</v>
      </c>
      <c r="C14" s="6">
        <v>1434416</v>
      </c>
    </row>
    <row r="15" spans="1:3" x14ac:dyDescent="0.2">
      <c r="A15" s="21" t="s">
        <v>127</v>
      </c>
      <c r="B15" s="21" t="s">
        <v>287</v>
      </c>
      <c r="C15" s="6">
        <v>583788</v>
      </c>
    </row>
    <row r="16" spans="1:3" x14ac:dyDescent="0.2">
      <c r="A16" s="21" t="s">
        <v>129</v>
      </c>
      <c r="B16" s="21" t="s">
        <v>130</v>
      </c>
      <c r="C16" s="6">
        <v>583788</v>
      </c>
    </row>
    <row r="17" spans="1:3" x14ac:dyDescent="0.2">
      <c r="A17" s="21" t="s">
        <v>149</v>
      </c>
      <c r="B17" s="21" t="s">
        <v>150</v>
      </c>
    </row>
    <row r="18" spans="1:3" x14ac:dyDescent="0.2">
      <c r="A18" s="21" t="s">
        <v>83</v>
      </c>
      <c r="B18" s="21" t="s">
        <v>288</v>
      </c>
      <c r="C18" s="6">
        <v>451080</v>
      </c>
    </row>
    <row r="19" spans="1:3" x14ac:dyDescent="0.2">
      <c r="A19" s="21" t="s">
        <v>85</v>
      </c>
      <c r="B19" s="21" t="s">
        <v>86</v>
      </c>
      <c r="C19" s="6">
        <v>3603704</v>
      </c>
    </row>
    <row r="20" spans="1:3" x14ac:dyDescent="0.2">
      <c r="A20" s="21" t="s">
        <v>87</v>
      </c>
      <c r="B20" s="21" t="s">
        <v>88</v>
      </c>
      <c r="C20" s="6">
        <v>3152624</v>
      </c>
    </row>
    <row r="21" spans="1:3" x14ac:dyDescent="0.2">
      <c r="A21" s="21" t="s">
        <v>89</v>
      </c>
      <c r="B21" s="21" t="s">
        <v>289</v>
      </c>
      <c r="C21">
        <v>445</v>
      </c>
    </row>
    <row r="22" spans="1:3" x14ac:dyDescent="0.2">
      <c r="A22" s="21" t="s">
        <v>290</v>
      </c>
      <c r="B22" s="21" t="s">
        <v>291</v>
      </c>
      <c r="C22" s="6">
        <v>1251608</v>
      </c>
    </row>
    <row r="23" spans="1:3" x14ac:dyDescent="0.2">
      <c r="A23" s="21" t="s">
        <v>93</v>
      </c>
      <c r="B23" s="21" t="s">
        <v>94</v>
      </c>
      <c r="C23" s="6">
        <v>1251608</v>
      </c>
    </row>
    <row r="24" spans="1:3" x14ac:dyDescent="0.2">
      <c r="A24" s="21" t="s">
        <v>292</v>
      </c>
      <c r="B24" s="21" t="s">
        <v>293</v>
      </c>
      <c r="C24" s="6">
        <v>-1244420</v>
      </c>
    </row>
    <row r="25" spans="1:3" x14ac:dyDescent="0.2">
      <c r="A25" s="21" t="s">
        <v>97</v>
      </c>
      <c r="B25" s="21" t="s">
        <v>98</v>
      </c>
      <c r="C25" s="6">
        <v>1244420</v>
      </c>
    </row>
    <row r="26" spans="1:3" x14ac:dyDescent="0.2">
      <c r="A26" s="21" t="s">
        <v>118</v>
      </c>
      <c r="B26" s="21" t="s">
        <v>294</v>
      </c>
      <c r="C26" s="6">
        <v>-1500888</v>
      </c>
    </row>
    <row r="27" spans="1:3" x14ac:dyDescent="0.2">
      <c r="A27" s="21" t="s">
        <v>101</v>
      </c>
      <c r="B27" s="21" t="s">
        <v>102</v>
      </c>
      <c r="C27" s="6">
        <v>1500888</v>
      </c>
    </row>
    <row r="28" spans="1:3" x14ac:dyDescent="0.2">
      <c r="A28" s="21" t="s">
        <v>103</v>
      </c>
      <c r="B28" s="21" t="s">
        <v>295</v>
      </c>
      <c r="C28" s="6">
        <v>-212251</v>
      </c>
    </row>
    <row r="29" spans="1:3" x14ac:dyDescent="0.2">
      <c r="A29" s="21" t="s">
        <v>105</v>
      </c>
      <c r="B29" s="21" t="s">
        <v>106</v>
      </c>
      <c r="C29" s="6">
        <v>1386699</v>
      </c>
    </row>
    <row r="30" spans="1:3" x14ac:dyDescent="0.2">
      <c r="A30" s="21" t="s">
        <v>119</v>
      </c>
      <c r="B30" s="21" t="s">
        <v>120</v>
      </c>
      <c r="C30" s="6">
        <v>1598950</v>
      </c>
    </row>
    <row r="31" spans="1:3" x14ac:dyDescent="0.2">
      <c r="A31" s="21" t="s">
        <v>107</v>
      </c>
      <c r="B31" s="21" t="s">
        <v>296</v>
      </c>
      <c r="C31" s="6">
        <v>763778</v>
      </c>
    </row>
    <row r="32" spans="1:3" x14ac:dyDescent="0.2">
      <c r="A32" s="21" t="s">
        <v>229</v>
      </c>
      <c r="B32" s="21" t="s">
        <v>243</v>
      </c>
    </row>
    <row r="33" spans="1:3" x14ac:dyDescent="0.2">
      <c r="A33" s="21" t="s">
        <v>231</v>
      </c>
      <c r="B33" s="21" t="s">
        <v>253</v>
      </c>
    </row>
    <row r="34" spans="1:3" x14ac:dyDescent="0.2">
      <c r="A34" s="21" t="s">
        <v>233</v>
      </c>
      <c r="B34" s="21" t="s">
        <v>254</v>
      </c>
    </row>
    <row r="35" spans="1:3" x14ac:dyDescent="0.2">
      <c r="A35" s="21" t="s">
        <v>109</v>
      </c>
      <c r="B35" s="21" t="s">
        <v>110</v>
      </c>
      <c r="C35" s="6">
        <v>763778</v>
      </c>
    </row>
    <row r="36" spans="1:3" x14ac:dyDescent="0.2">
      <c r="A36" s="21" t="s">
        <v>155</v>
      </c>
      <c r="B36" s="21" t="s">
        <v>244</v>
      </c>
    </row>
    <row r="37" spans="1:3" x14ac:dyDescent="0.2">
      <c r="A37" s="21" t="s">
        <v>111</v>
      </c>
      <c r="B37" s="21" t="s">
        <v>255</v>
      </c>
    </row>
    <row r="38" spans="1:3" x14ac:dyDescent="0.2">
      <c r="A38" s="21" t="s">
        <v>156</v>
      </c>
      <c r="B38" s="21" t="s">
        <v>256</v>
      </c>
    </row>
    <row r="39" spans="1:3" x14ac:dyDescent="0.2">
      <c r="A39" s="21" t="s">
        <v>238</v>
      </c>
      <c r="B39" s="21" t="s">
        <v>257</v>
      </c>
    </row>
    <row r="40" spans="1:3" x14ac:dyDescent="0.2">
      <c r="A40" s="21" t="s">
        <v>158</v>
      </c>
      <c r="B40" s="21" t="s">
        <v>245</v>
      </c>
      <c r="C40" s="6">
        <v>763778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303</v>
      </c>
      <c r="B4" s="117"/>
      <c r="C4" s="117"/>
    </row>
    <row r="5" spans="1:3" ht="15" x14ac:dyDescent="0.2">
      <c r="A5" s="7"/>
      <c r="B5" s="7"/>
      <c r="C5" s="4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282</v>
      </c>
      <c r="C8" s="6">
        <v>498667</v>
      </c>
    </row>
    <row r="9" spans="1:3" x14ac:dyDescent="0.2">
      <c r="A9" s="21" t="s">
        <v>283</v>
      </c>
      <c r="B9" s="21" t="s">
        <v>72</v>
      </c>
      <c r="C9" s="6">
        <v>727920</v>
      </c>
    </row>
    <row r="10" spans="1:3" x14ac:dyDescent="0.2">
      <c r="A10" s="21" t="s">
        <v>284</v>
      </c>
      <c r="B10" s="21" t="s">
        <v>74</v>
      </c>
      <c r="C10" s="6">
        <v>229253</v>
      </c>
    </row>
    <row r="11" spans="1:3" x14ac:dyDescent="0.2">
      <c r="A11" s="21" t="s">
        <v>75</v>
      </c>
      <c r="B11" s="21" t="s">
        <v>285</v>
      </c>
      <c r="C11" s="6">
        <v>172635</v>
      </c>
    </row>
    <row r="12" spans="1:3" x14ac:dyDescent="0.2">
      <c r="A12" s="21" t="s">
        <v>77</v>
      </c>
      <c r="B12" s="21" t="s">
        <v>78</v>
      </c>
      <c r="C12" s="6">
        <v>184497</v>
      </c>
    </row>
    <row r="13" spans="1:3" x14ac:dyDescent="0.2">
      <c r="A13" s="21" t="s">
        <v>79</v>
      </c>
      <c r="B13" s="21" t="s">
        <v>80</v>
      </c>
      <c r="C13" s="6">
        <v>11862</v>
      </c>
    </row>
    <row r="14" spans="1:3" x14ac:dyDescent="0.2">
      <c r="A14" s="21" t="s">
        <v>81</v>
      </c>
      <c r="B14" s="21" t="s">
        <v>286</v>
      </c>
      <c r="C14" s="6">
        <v>671302</v>
      </c>
    </row>
    <row r="15" spans="1:3" x14ac:dyDescent="0.2">
      <c r="A15" s="21" t="s">
        <v>127</v>
      </c>
      <c r="B15" s="21" t="s">
        <v>287</v>
      </c>
      <c r="C15" s="6">
        <v>565561</v>
      </c>
    </row>
    <row r="16" spans="1:3" x14ac:dyDescent="0.2">
      <c r="A16" s="21" t="s">
        <v>129</v>
      </c>
      <c r="B16" s="21" t="s">
        <v>130</v>
      </c>
      <c r="C16" s="6">
        <v>565561</v>
      </c>
    </row>
    <row r="17" spans="1:3" x14ac:dyDescent="0.2">
      <c r="A17" s="21" t="s">
        <v>149</v>
      </c>
      <c r="B17" s="21" t="s">
        <v>150</v>
      </c>
    </row>
    <row r="18" spans="1:3" x14ac:dyDescent="0.2">
      <c r="A18" s="21" t="s">
        <v>83</v>
      </c>
      <c r="B18" s="21" t="s">
        <v>288</v>
      </c>
      <c r="C18" s="6">
        <v>-289327</v>
      </c>
    </row>
    <row r="19" spans="1:3" x14ac:dyDescent="0.2">
      <c r="A19" s="21" t="s">
        <v>85</v>
      </c>
      <c r="B19" s="21" t="s">
        <v>86</v>
      </c>
      <c r="C19" s="6">
        <v>1131564</v>
      </c>
    </row>
    <row r="20" spans="1:3" x14ac:dyDescent="0.2">
      <c r="A20" s="21" t="s">
        <v>87</v>
      </c>
      <c r="B20" s="21" t="s">
        <v>88</v>
      </c>
      <c r="C20" s="6">
        <v>1420891</v>
      </c>
    </row>
    <row r="21" spans="1:3" x14ac:dyDescent="0.2">
      <c r="A21" s="21" t="s">
        <v>89</v>
      </c>
      <c r="B21" s="21" t="s">
        <v>289</v>
      </c>
    </row>
    <row r="22" spans="1:3" x14ac:dyDescent="0.2">
      <c r="A22" s="21" t="s">
        <v>290</v>
      </c>
      <c r="B22" s="21" t="s">
        <v>291</v>
      </c>
      <c r="C22" s="6">
        <v>738964</v>
      </c>
    </row>
    <row r="23" spans="1:3" x14ac:dyDescent="0.2">
      <c r="A23" s="21" t="s">
        <v>93</v>
      </c>
      <c r="B23" s="21" t="s">
        <v>94</v>
      </c>
      <c r="C23" s="6">
        <v>738964</v>
      </c>
    </row>
    <row r="24" spans="1:3" x14ac:dyDescent="0.2">
      <c r="A24" s="21" t="s">
        <v>292</v>
      </c>
      <c r="B24" s="21" t="s">
        <v>293</v>
      </c>
      <c r="C24" s="6">
        <v>-773682</v>
      </c>
    </row>
    <row r="25" spans="1:3" x14ac:dyDescent="0.2">
      <c r="A25" s="21" t="s">
        <v>97</v>
      </c>
      <c r="B25" s="21" t="s">
        <v>98</v>
      </c>
      <c r="C25" s="6">
        <v>773682</v>
      </c>
    </row>
    <row r="26" spans="1:3" x14ac:dyDescent="0.2">
      <c r="A26" s="21" t="s">
        <v>118</v>
      </c>
      <c r="B26" s="21" t="s">
        <v>294</v>
      </c>
      <c r="C26" s="6">
        <v>-668057</v>
      </c>
    </row>
    <row r="27" spans="1:3" x14ac:dyDescent="0.2">
      <c r="A27" s="21" t="s">
        <v>101</v>
      </c>
      <c r="B27" s="21" t="s">
        <v>102</v>
      </c>
      <c r="C27" s="6">
        <v>668057</v>
      </c>
    </row>
    <row r="28" spans="1:3" x14ac:dyDescent="0.2">
      <c r="A28" s="21" t="s">
        <v>103</v>
      </c>
      <c r="B28" s="21" t="s">
        <v>295</v>
      </c>
      <c r="C28" s="6">
        <v>460311</v>
      </c>
    </row>
    <row r="29" spans="1:3" x14ac:dyDescent="0.2">
      <c r="A29" s="21" t="s">
        <v>105</v>
      </c>
      <c r="B29" s="21" t="s">
        <v>106</v>
      </c>
      <c r="C29" s="6">
        <v>740087</v>
      </c>
    </row>
    <row r="30" spans="1:3" x14ac:dyDescent="0.2">
      <c r="A30" s="21" t="s">
        <v>119</v>
      </c>
      <c r="B30" s="21" t="s">
        <v>120</v>
      </c>
      <c r="C30" s="6">
        <v>279776</v>
      </c>
    </row>
    <row r="31" spans="1:3" x14ac:dyDescent="0.2">
      <c r="A31" s="21" t="s">
        <v>107</v>
      </c>
      <c r="B31" s="21" t="s">
        <v>296</v>
      </c>
      <c r="C31" s="6">
        <v>705072</v>
      </c>
    </row>
    <row r="32" spans="1:3" x14ac:dyDescent="0.2">
      <c r="A32" s="21" t="s">
        <v>229</v>
      </c>
      <c r="B32" s="21" t="s">
        <v>243</v>
      </c>
    </row>
    <row r="33" spans="1:3" x14ac:dyDescent="0.2">
      <c r="A33" s="21" t="s">
        <v>231</v>
      </c>
      <c r="B33" s="21" t="s">
        <v>253</v>
      </c>
    </row>
    <row r="34" spans="1:3" x14ac:dyDescent="0.2">
      <c r="A34" s="21" t="s">
        <v>233</v>
      </c>
      <c r="B34" s="21" t="s">
        <v>254</v>
      </c>
    </row>
    <row r="35" spans="1:3" x14ac:dyDescent="0.2">
      <c r="A35" s="21" t="s">
        <v>109</v>
      </c>
      <c r="B35" s="21" t="s">
        <v>110</v>
      </c>
      <c r="C35" s="6">
        <v>705072</v>
      </c>
    </row>
    <row r="36" spans="1:3" x14ac:dyDescent="0.2">
      <c r="A36" s="21" t="s">
        <v>155</v>
      </c>
      <c r="B36" s="21" t="s">
        <v>244</v>
      </c>
    </row>
    <row r="37" spans="1:3" x14ac:dyDescent="0.2">
      <c r="A37" s="21" t="s">
        <v>111</v>
      </c>
      <c r="B37" s="21" t="s">
        <v>255</v>
      </c>
    </row>
    <row r="38" spans="1:3" x14ac:dyDescent="0.2">
      <c r="A38" s="21" t="s">
        <v>156</v>
      </c>
      <c r="B38" s="21" t="s">
        <v>256</v>
      </c>
    </row>
    <row r="39" spans="1:3" x14ac:dyDescent="0.2">
      <c r="A39" s="21" t="s">
        <v>238</v>
      </c>
      <c r="B39" s="21" t="s">
        <v>257</v>
      </c>
    </row>
    <row r="40" spans="1:3" x14ac:dyDescent="0.2">
      <c r="A40" s="21" t="s">
        <v>158</v>
      </c>
      <c r="B40" s="21" t="s">
        <v>245</v>
      </c>
      <c r="C40" s="6">
        <v>705072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D38"/>
  <sheetViews>
    <sheetView topLeftCell="A8" workbookViewId="0">
      <selection activeCell="B41" sqref="B41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298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282</v>
      </c>
      <c r="C8" s="6">
        <v>1969937</v>
      </c>
    </row>
    <row r="9" spans="1:3" x14ac:dyDescent="0.2">
      <c r="A9" s="21" t="s">
        <v>283</v>
      </c>
      <c r="B9" s="21" t="s">
        <v>72</v>
      </c>
      <c r="C9" s="6">
        <v>2807300</v>
      </c>
    </row>
    <row r="10" spans="1:3" x14ac:dyDescent="0.2">
      <c r="A10" s="21" t="s">
        <v>284</v>
      </c>
      <c r="B10" s="21" t="s">
        <v>74</v>
      </c>
      <c r="C10" s="6">
        <v>837363</v>
      </c>
    </row>
    <row r="11" spans="1:3" x14ac:dyDescent="0.2">
      <c r="A11" s="21" t="s">
        <v>75</v>
      </c>
      <c r="B11" s="21" t="s">
        <v>285</v>
      </c>
      <c r="C11" s="6">
        <v>716292</v>
      </c>
    </row>
    <row r="12" spans="1:3" x14ac:dyDescent="0.2">
      <c r="A12" s="21" t="s">
        <v>77</v>
      </c>
      <c r="B12" s="21" t="s">
        <v>78</v>
      </c>
      <c r="C12" s="6">
        <v>797911</v>
      </c>
    </row>
    <row r="13" spans="1:3" x14ac:dyDescent="0.2">
      <c r="A13" s="21" t="s">
        <v>79</v>
      </c>
      <c r="B13" s="21" t="s">
        <v>80</v>
      </c>
      <c r="C13" s="6">
        <v>81619</v>
      </c>
    </row>
    <row r="14" spans="1:3" x14ac:dyDescent="0.2">
      <c r="A14" s="21" t="s">
        <v>81</v>
      </c>
      <c r="B14" s="21" t="s">
        <v>286</v>
      </c>
      <c r="C14" s="6">
        <v>2686229</v>
      </c>
    </row>
    <row r="15" spans="1:3" x14ac:dyDescent="0.2">
      <c r="A15" s="21" t="s">
        <v>127</v>
      </c>
      <c r="B15" s="21" t="s">
        <v>299</v>
      </c>
      <c r="C15" s="6">
        <v>54993</v>
      </c>
    </row>
    <row r="16" spans="1:3" x14ac:dyDescent="0.2">
      <c r="A16" s="21" t="s">
        <v>83</v>
      </c>
      <c r="B16" s="21" t="s">
        <v>300</v>
      </c>
      <c r="C16" s="6">
        <v>131740</v>
      </c>
    </row>
    <row r="17" spans="1:4" x14ac:dyDescent="0.2">
      <c r="A17" s="21" t="s">
        <v>89</v>
      </c>
      <c r="B17" s="21" t="s">
        <v>289</v>
      </c>
      <c r="C17" s="6">
        <v>853000</v>
      </c>
    </row>
    <row r="18" spans="1:4" x14ac:dyDescent="0.2">
      <c r="A18" s="21" t="s">
        <v>290</v>
      </c>
      <c r="B18" s="21" t="s">
        <v>291</v>
      </c>
      <c r="C18" s="6">
        <v>1733995</v>
      </c>
    </row>
    <row r="19" spans="1:4" x14ac:dyDescent="0.2">
      <c r="A19" s="21" t="s">
        <v>93</v>
      </c>
      <c r="B19" s="21" t="s">
        <v>94</v>
      </c>
      <c r="C19" s="6">
        <v>1733995</v>
      </c>
    </row>
    <row r="20" spans="1:4" x14ac:dyDescent="0.2">
      <c r="A20" s="21" t="s">
        <v>292</v>
      </c>
      <c r="B20" s="21" t="s">
        <v>293</v>
      </c>
      <c r="C20" s="6">
        <v>-1701609</v>
      </c>
    </row>
    <row r="21" spans="1:4" x14ac:dyDescent="0.2">
      <c r="A21" s="21" t="s">
        <v>97</v>
      </c>
      <c r="B21" s="21" t="s">
        <v>98</v>
      </c>
      <c r="C21" s="6">
        <v>1701609</v>
      </c>
    </row>
    <row r="22" spans="1:4" x14ac:dyDescent="0.2">
      <c r="A22" s="21" t="s">
        <v>118</v>
      </c>
      <c r="B22" s="21" t="s">
        <v>294</v>
      </c>
      <c r="C22" s="6">
        <v>-2934643</v>
      </c>
    </row>
    <row r="23" spans="1:4" x14ac:dyDescent="0.2">
      <c r="A23" s="21" t="s">
        <v>101</v>
      </c>
      <c r="B23" s="21" t="s">
        <v>102</v>
      </c>
      <c r="C23" s="6">
        <v>2934643</v>
      </c>
    </row>
    <row r="24" spans="1:4" x14ac:dyDescent="0.2">
      <c r="A24" s="21" t="s">
        <v>103</v>
      </c>
      <c r="B24" s="21" t="s">
        <v>295</v>
      </c>
      <c r="C24" s="6">
        <v>218620</v>
      </c>
    </row>
    <row r="25" spans="1:4" x14ac:dyDescent="0.2">
      <c r="A25" s="21" t="s">
        <v>105</v>
      </c>
      <c r="B25" s="21" t="s">
        <v>106</v>
      </c>
      <c r="C25" s="6">
        <v>1437550</v>
      </c>
    </row>
    <row r="26" spans="1:4" x14ac:dyDescent="0.2">
      <c r="A26" s="21" t="s">
        <v>119</v>
      </c>
      <c r="B26" s="21" t="s">
        <v>120</v>
      </c>
      <c r="C26" s="6">
        <v>1218930</v>
      </c>
      <c r="D26" s="6"/>
    </row>
    <row r="27" spans="1:4" x14ac:dyDescent="0.2">
      <c r="A27" s="21" t="s">
        <v>107</v>
      </c>
      <c r="B27" s="21" t="s">
        <v>296</v>
      </c>
      <c r="C27" s="6">
        <v>1042325</v>
      </c>
    </row>
    <row r="28" spans="1:4" x14ac:dyDescent="0.2">
      <c r="A28" s="21" t="s">
        <v>229</v>
      </c>
      <c r="B28" s="21" t="s">
        <v>243</v>
      </c>
      <c r="C28" s="6">
        <v>0</v>
      </c>
    </row>
    <row r="29" spans="1:4" x14ac:dyDescent="0.2">
      <c r="A29" s="21" t="s">
        <v>231</v>
      </c>
      <c r="B29" s="21" t="s">
        <v>253</v>
      </c>
      <c r="C29" s="6">
        <v>0</v>
      </c>
    </row>
    <row r="30" spans="1:4" x14ac:dyDescent="0.2">
      <c r="A30" s="21" t="s">
        <v>233</v>
      </c>
      <c r="B30" s="21" t="s">
        <v>254</v>
      </c>
      <c r="C30" s="6">
        <v>0</v>
      </c>
    </row>
    <row r="31" spans="1:4" x14ac:dyDescent="0.2">
      <c r="A31" s="21" t="s">
        <v>109</v>
      </c>
      <c r="B31" s="21" t="s">
        <v>110</v>
      </c>
      <c r="C31" s="6">
        <v>1042325</v>
      </c>
    </row>
    <row r="32" spans="1:4" x14ac:dyDescent="0.2">
      <c r="A32" s="21" t="s">
        <v>155</v>
      </c>
      <c r="B32" s="21" t="s">
        <v>244</v>
      </c>
      <c r="C32" s="6">
        <v>0</v>
      </c>
    </row>
    <row r="33" spans="1:3" x14ac:dyDescent="0.2">
      <c r="A33" s="21" t="s">
        <v>111</v>
      </c>
      <c r="B33" s="21" t="s">
        <v>255</v>
      </c>
      <c r="C33" s="6">
        <v>-1068</v>
      </c>
    </row>
    <row r="34" spans="1:3" x14ac:dyDescent="0.2">
      <c r="A34" s="21" t="s">
        <v>156</v>
      </c>
      <c r="B34" s="21" t="s">
        <v>256</v>
      </c>
      <c r="C34" s="6">
        <v>0</v>
      </c>
    </row>
    <row r="35" spans="1:3" x14ac:dyDescent="0.2">
      <c r="A35" s="21" t="s">
        <v>238</v>
      </c>
      <c r="B35" s="21" t="s">
        <v>257</v>
      </c>
      <c r="C35" s="6">
        <v>1068</v>
      </c>
    </row>
    <row r="36" spans="1:3" x14ac:dyDescent="0.2">
      <c r="A36" s="21" t="s">
        <v>158</v>
      </c>
      <c r="B36" s="21" t="s">
        <v>245</v>
      </c>
      <c r="C36" s="6">
        <v>1041257</v>
      </c>
    </row>
    <row r="38" spans="1:3" x14ac:dyDescent="0.2">
      <c r="C38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277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282</v>
      </c>
      <c r="C8" s="22">
        <v>1564298</v>
      </c>
    </row>
    <row r="9" spans="1:3" x14ac:dyDescent="0.2">
      <c r="A9" s="21" t="s">
        <v>283</v>
      </c>
      <c r="B9" s="21" t="s">
        <v>72</v>
      </c>
      <c r="C9" s="22">
        <v>2164370</v>
      </c>
    </row>
    <row r="10" spans="1:3" x14ac:dyDescent="0.2">
      <c r="A10" s="21" t="s">
        <v>284</v>
      </c>
      <c r="B10" s="21" t="s">
        <v>74</v>
      </c>
      <c r="C10" s="22">
        <v>600072</v>
      </c>
    </row>
    <row r="11" spans="1:3" x14ac:dyDescent="0.2">
      <c r="A11" s="21" t="s">
        <v>75</v>
      </c>
      <c r="B11" s="21" t="s">
        <v>285</v>
      </c>
      <c r="C11" s="22">
        <v>542890</v>
      </c>
    </row>
    <row r="12" spans="1:3" x14ac:dyDescent="0.2">
      <c r="A12" s="21" t="s">
        <v>77</v>
      </c>
      <c r="B12" s="21" t="s">
        <v>78</v>
      </c>
      <c r="C12" s="22">
        <v>605661</v>
      </c>
    </row>
    <row r="13" spans="1:3" x14ac:dyDescent="0.2">
      <c r="A13" s="21" t="s">
        <v>79</v>
      </c>
      <c r="B13" s="21" t="s">
        <v>80</v>
      </c>
      <c r="C13" s="22">
        <v>62771</v>
      </c>
    </row>
    <row r="14" spans="1:3" x14ac:dyDescent="0.2">
      <c r="A14" s="21" t="s">
        <v>81</v>
      </c>
      <c r="B14" s="21" t="s">
        <v>286</v>
      </c>
      <c r="C14" s="22">
        <v>2107188</v>
      </c>
    </row>
    <row r="15" spans="1:3" x14ac:dyDescent="0.2">
      <c r="A15" s="21" t="s">
        <v>127</v>
      </c>
      <c r="B15" s="21" t="s">
        <v>287</v>
      </c>
      <c r="C15" s="22">
        <v>33940</v>
      </c>
    </row>
    <row r="16" spans="1:3" x14ac:dyDescent="0.2">
      <c r="A16" s="21" t="s">
        <v>129</v>
      </c>
      <c r="B16" s="21" t="s">
        <v>130</v>
      </c>
      <c r="C16" s="22">
        <v>37091</v>
      </c>
    </row>
    <row r="17" spans="1:3" x14ac:dyDescent="0.2">
      <c r="A17" s="21" t="s">
        <v>149</v>
      </c>
      <c r="B17" s="21" t="s">
        <v>150</v>
      </c>
      <c r="C17" s="22">
        <v>3151</v>
      </c>
    </row>
    <row r="18" spans="1:3" x14ac:dyDescent="0.2">
      <c r="A18" s="21" t="s">
        <v>83</v>
      </c>
      <c r="B18" s="21" t="s">
        <v>288</v>
      </c>
      <c r="C18" s="22">
        <v>114721</v>
      </c>
    </row>
    <row r="19" spans="1:3" x14ac:dyDescent="0.2">
      <c r="A19" s="21" t="s">
        <v>85</v>
      </c>
      <c r="B19" s="21" t="s">
        <v>86</v>
      </c>
      <c r="C19" s="22">
        <v>1648237</v>
      </c>
    </row>
    <row r="20" spans="1:3" x14ac:dyDescent="0.2">
      <c r="A20" s="21" t="s">
        <v>87</v>
      </c>
      <c r="B20" s="21" t="s">
        <v>88</v>
      </c>
      <c r="C20" s="22">
        <v>1533516</v>
      </c>
    </row>
    <row r="21" spans="1:3" x14ac:dyDescent="0.2">
      <c r="A21" s="21" t="s">
        <v>89</v>
      </c>
      <c r="B21" s="21" t="s">
        <v>289</v>
      </c>
      <c r="C21" s="22">
        <v>11658</v>
      </c>
    </row>
    <row r="22" spans="1:3" x14ac:dyDescent="0.2">
      <c r="A22" s="21" t="s">
        <v>290</v>
      </c>
      <c r="B22" s="21" t="s">
        <v>291</v>
      </c>
      <c r="C22" s="22">
        <v>1458864</v>
      </c>
    </row>
    <row r="23" spans="1:3" x14ac:dyDescent="0.2">
      <c r="A23" s="21" t="s">
        <v>93</v>
      </c>
      <c r="B23" s="21" t="s">
        <v>94</v>
      </c>
      <c r="C23" s="22">
        <v>1458864</v>
      </c>
    </row>
    <row r="24" spans="1:3" x14ac:dyDescent="0.2">
      <c r="A24" s="21" t="s">
        <v>292</v>
      </c>
      <c r="B24" s="21" t="s">
        <v>293</v>
      </c>
      <c r="C24" s="22">
        <v>-1541977</v>
      </c>
    </row>
    <row r="25" spans="1:3" x14ac:dyDescent="0.2">
      <c r="A25" s="21" t="s">
        <v>97</v>
      </c>
      <c r="B25" s="21" t="s">
        <v>98</v>
      </c>
      <c r="C25" s="22">
        <v>1541977</v>
      </c>
    </row>
    <row r="26" spans="1:3" x14ac:dyDescent="0.2">
      <c r="A26" s="21" t="s">
        <v>118</v>
      </c>
      <c r="B26" s="21" t="s">
        <v>294</v>
      </c>
      <c r="C26" s="22">
        <v>-1938580</v>
      </c>
    </row>
    <row r="27" spans="1:3" x14ac:dyDescent="0.2">
      <c r="A27" s="21" t="s">
        <v>101</v>
      </c>
      <c r="B27" s="21" t="s">
        <v>102</v>
      </c>
      <c r="C27" s="22">
        <v>1938580</v>
      </c>
    </row>
    <row r="28" spans="1:3" x14ac:dyDescent="0.2">
      <c r="A28" s="21" t="s">
        <v>103</v>
      </c>
      <c r="B28" s="21" t="s">
        <v>295</v>
      </c>
      <c r="C28" s="22">
        <v>129945</v>
      </c>
    </row>
    <row r="29" spans="1:3" x14ac:dyDescent="0.2">
      <c r="A29" s="21" t="s">
        <v>105</v>
      </c>
      <c r="B29" s="21" t="s">
        <v>106</v>
      </c>
      <c r="C29" s="22">
        <v>513171</v>
      </c>
    </row>
    <row r="30" spans="1:3" x14ac:dyDescent="0.2">
      <c r="A30" s="21" t="s">
        <v>119</v>
      </c>
      <c r="B30" s="21" t="s">
        <v>120</v>
      </c>
      <c r="C30" s="22">
        <v>383226</v>
      </c>
    </row>
    <row r="31" spans="1:3" x14ac:dyDescent="0.2">
      <c r="A31" s="21" t="s">
        <v>107</v>
      </c>
      <c r="B31" s="21" t="s">
        <v>296</v>
      </c>
      <c r="C31" s="22">
        <v>375759</v>
      </c>
    </row>
    <row r="32" spans="1:3" x14ac:dyDescent="0.2">
      <c r="A32" s="21" t="s">
        <v>229</v>
      </c>
      <c r="B32" s="21" t="s">
        <v>243</v>
      </c>
      <c r="C32" s="21"/>
    </row>
    <row r="33" spans="1:3" x14ac:dyDescent="0.2">
      <c r="A33" s="21" t="s">
        <v>231</v>
      </c>
      <c r="B33" s="21" t="s">
        <v>253</v>
      </c>
      <c r="C33" s="21"/>
    </row>
    <row r="34" spans="1:3" x14ac:dyDescent="0.2">
      <c r="A34" s="21" t="s">
        <v>233</v>
      </c>
      <c r="B34" s="21" t="s">
        <v>254</v>
      </c>
      <c r="C34" s="21"/>
    </row>
    <row r="35" spans="1:3" x14ac:dyDescent="0.2">
      <c r="A35" s="21" t="s">
        <v>109</v>
      </c>
      <c r="B35" s="21" t="s">
        <v>110</v>
      </c>
      <c r="C35" s="22">
        <v>375759</v>
      </c>
    </row>
    <row r="36" spans="1:3" x14ac:dyDescent="0.2">
      <c r="A36" s="21" t="s">
        <v>155</v>
      </c>
      <c r="B36" s="21" t="s">
        <v>244</v>
      </c>
      <c r="C36" s="21"/>
    </row>
    <row r="37" spans="1:3" x14ac:dyDescent="0.2">
      <c r="A37" s="21" t="s">
        <v>111</v>
      </c>
      <c r="B37" s="21" t="s">
        <v>255</v>
      </c>
      <c r="C37" s="21"/>
    </row>
    <row r="38" spans="1:3" x14ac:dyDescent="0.2">
      <c r="A38" s="21" t="s">
        <v>156</v>
      </c>
      <c r="B38" s="21" t="s">
        <v>256</v>
      </c>
      <c r="C38" s="21"/>
    </row>
    <row r="39" spans="1:3" x14ac:dyDescent="0.2">
      <c r="A39" s="21" t="s">
        <v>238</v>
      </c>
      <c r="B39" s="21" t="s">
        <v>257</v>
      </c>
      <c r="C39" s="21"/>
    </row>
    <row r="40" spans="1:3" x14ac:dyDescent="0.2">
      <c r="A40" s="21" t="s">
        <v>158</v>
      </c>
      <c r="B40" s="21" t="s">
        <v>245</v>
      </c>
      <c r="C40" s="22">
        <v>375759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16" t="s">
        <v>275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274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1117192</v>
      </c>
    </row>
    <row r="9" spans="1:3" x14ac:dyDescent="0.2">
      <c r="A9" s="21" t="s">
        <v>71</v>
      </c>
      <c r="B9" s="21" t="s">
        <v>72</v>
      </c>
      <c r="C9" s="22">
        <v>1583967</v>
      </c>
    </row>
    <row r="10" spans="1:3" x14ac:dyDescent="0.2">
      <c r="A10" s="21" t="s">
        <v>73</v>
      </c>
      <c r="B10" s="21" t="s">
        <v>74</v>
      </c>
      <c r="C10" s="22">
        <v>466775</v>
      </c>
    </row>
    <row r="11" spans="1:3" x14ac:dyDescent="0.2">
      <c r="A11" s="21" t="s">
        <v>75</v>
      </c>
      <c r="B11" s="21" t="s">
        <v>76</v>
      </c>
      <c r="C11" s="44">
        <v>394022</v>
      </c>
    </row>
    <row r="12" spans="1:3" x14ac:dyDescent="0.2">
      <c r="A12" s="21" t="s">
        <v>77</v>
      </c>
      <c r="B12" s="21" t="s">
        <v>78</v>
      </c>
      <c r="C12" s="44">
        <v>435580</v>
      </c>
    </row>
    <row r="13" spans="1:3" x14ac:dyDescent="0.2">
      <c r="A13" s="21" t="s">
        <v>79</v>
      </c>
      <c r="B13" s="21" t="s">
        <v>80</v>
      </c>
      <c r="C13" s="44">
        <v>41558</v>
      </c>
    </row>
    <row r="14" spans="1:3" x14ac:dyDescent="0.2">
      <c r="A14" s="21" t="s">
        <v>81</v>
      </c>
      <c r="B14" s="21" t="s">
        <v>82</v>
      </c>
      <c r="C14" s="44">
        <v>1511214</v>
      </c>
    </row>
    <row r="15" spans="1:3" x14ac:dyDescent="0.2">
      <c r="A15" s="21" t="s">
        <v>127</v>
      </c>
      <c r="B15" s="21" t="s">
        <v>128</v>
      </c>
      <c r="C15" s="44">
        <v>1588</v>
      </c>
    </row>
    <row r="16" spans="1:3" x14ac:dyDescent="0.2">
      <c r="A16" s="21" t="s">
        <v>129</v>
      </c>
      <c r="B16" s="21" t="s">
        <v>130</v>
      </c>
      <c r="C16" s="44">
        <v>1588</v>
      </c>
    </row>
    <row r="17" spans="1:3" x14ac:dyDescent="0.2">
      <c r="A17" s="21" t="s">
        <v>149</v>
      </c>
      <c r="B17" s="21" t="s">
        <v>150</v>
      </c>
      <c r="C17" s="21"/>
    </row>
    <row r="18" spans="1:3" x14ac:dyDescent="0.2">
      <c r="A18" s="21" t="s">
        <v>83</v>
      </c>
      <c r="B18" s="21" t="s">
        <v>84</v>
      </c>
      <c r="C18" s="44">
        <v>61440</v>
      </c>
    </row>
    <row r="19" spans="1:3" x14ac:dyDescent="0.2">
      <c r="A19" s="21" t="s">
        <v>85</v>
      </c>
      <c r="B19" s="21" t="s">
        <v>86</v>
      </c>
      <c r="C19" s="44">
        <v>1190565</v>
      </c>
    </row>
    <row r="20" spans="1:3" x14ac:dyDescent="0.2">
      <c r="A20" s="21" t="s">
        <v>87</v>
      </c>
      <c r="B20" s="21" t="s">
        <v>88</v>
      </c>
      <c r="C20" s="44">
        <v>1129125</v>
      </c>
    </row>
    <row r="21" spans="1:3" x14ac:dyDescent="0.2">
      <c r="A21" s="21" t="s">
        <v>89</v>
      </c>
      <c r="B21" s="21" t="s">
        <v>90</v>
      </c>
      <c r="C21" s="44">
        <v>11497</v>
      </c>
    </row>
    <row r="22" spans="1:3" x14ac:dyDescent="0.2">
      <c r="A22" s="21" t="s">
        <v>91</v>
      </c>
      <c r="B22" s="21" t="s">
        <v>92</v>
      </c>
      <c r="C22" s="44">
        <v>1161974</v>
      </c>
    </row>
    <row r="23" spans="1:3" x14ac:dyDescent="0.2">
      <c r="A23" s="21" t="s">
        <v>93</v>
      </c>
      <c r="B23" s="21" t="s">
        <v>94</v>
      </c>
      <c r="C23" s="44">
        <v>1161974</v>
      </c>
    </row>
    <row r="24" spans="1:3" x14ac:dyDescent="0.2">
      <c r="A24" s="21" t="s">
        <v>95</v>
      </c>
      <c r="B24" s="21" t="s">
        <v>96</v>
      </c>
      <c r="C24" s="44">
        <v>-1356563</v>
      </c>
    </row>
    <row r="25" spans="1:3" x14ac:dyDescent="0.2">
      <c r="A25" s="21" t="s">
        <v>97</v>
      </c>
      <c r="B25" s="21" t="s">
        <v>98</v>
      </c>
      <c r="C25" s="44">
        <v>1356563</v>
      </c>
    </row>
    <row r="26" spans="1:3" x14ac:dyDescent="0.2">
      <c r="A26" s="21" t="s">
        <v>118</v>
      </c>
      <c r="B26" s="21" t="s">
        <v>100</v>
      </c>
      <c r="C26" s="44">
        <v>-1214400</v>
      </c>
    </row>
    <row r="27" spans="1:3" x14ac:dyDescent="0.2">
      <c r="A27" s="21" t="s">
        <v>101</v>
      </c>
      <c r="B27" s="21" t="s">
        <v>102</v>
      </c>
      <c r="C27" s="44">
        <v>1214400</v>
      </c>
    </row>
    <row r="28" spans="1:3" x14ac:dyDescent="0.2">
      <c r="A28" s="21" t="s">
        <v>103</v>
      </c>
      <c r="B28" s="21" t="s">
        <v>104</v>
      </c>
      <c r="C28" s="44">
        <v>97927</v>
      </c>
    </row>
    <row r="29" spans="1:3" x14ac:dyDescent="0.2">
      <c r="A29" s="21" t="s">
        <v>105</v>
      </c>
      <c r="B29" s="21" t="s">
        <v>106</v>
      </c>
      <c r="C29" s="44">
        <v>360656</v>
      </c>
    </row>
    <row r="30" spans="1:3" x14ac:dyDescent="0.2">
      <c r="A30" s="21" t="s">
        <v>119</v>
      </c>
      <c r="B30" s="21" t="s">
        <v>120</v>
      </c>
      <c r="C30" s="44">
        <v>262729</v>
      </c>
    </row>
    <row r="31" spans="1:3" x14ac:dyDescent="0.2">
      <c r="A31" s="21" t="s">
        <v>107</v>
      </c>
      <c r="B31" s="21" t="s">
        <v>108</v>
      </c>
      <c r="C31" s="44">
        <v>274677</v>
      </c>
    </row>
    <row r="32" spans="1:3" x14ac:dyDescent="0.2">
      <c r="A32" s="21" t="s">
        <v>229</v>
      </c>
      <c r="B32" s="21" t="s">
        <v>243</v>
      </c>
      <c r="C32" s="21"/>
    </row>
    <row r="33" spans="1:3" x14ac:dyDescent="0.2">
      <c r="A33" s="21" t="s">
        <v>231</v>
      </c>
      <c r="B33" s="21" t="s">
        <v>253</v>
      </c>
      <c r="C33" s="21"/>
    </row>
    <row r="34" spans="1:3" x14ac:dyDescent="0.2">
      <c r="A34" s="21" t="s">
        <v>233</v>
      </c>
      <c r="B34" s="21" t="s">
        <v>254</v>
      </c>
      <c r="C34" s="21"/>
    </row>
    <row r="35" spans="1:3" x14ac:dyDescent="0.2">
      <c r="A35" s="21" t="s">
        <v>109</v>
      </c>
      <c r="B35" s="21" t="s">
        <v>110</v>
      </c>
      <c r="C35" s="44">
        <v>274677</v>
      </c>
    </row>
    <row r="36" spans="1:3" x14ac:dyDescent="0.2">
      <c r="A36" s="21" t="s">
        <v>155</v>
      </c>
      <c r="B36" s="21" t="s">
        <v>244</v>
      </c>
      <c r="C36" s="21"/>
    </row>
    <row r="37" spans="1:3" x14ac:dyDescent="0.2">
      <c r="A37" s="21" t="s">
        <v>111</v>
      </c>
      <c r="B37" s="21" t="s">
        <v>255</v>
      </c>
      <c r="C37" s="21"/>
    </row>
    <row r="38" spans="1:3" x14ac:dyDescent="0.2">
      <c r="A38" s="21" t="s">
        <v>156</v>
      </c>
      <c r="B38" s="21" t="s">
        <v>256</v>
      </c>
      <c r="C38" s="21"/>
    </row>
    <row r="39" spans="1:3" x14ac:dyDescent="0.2">
      <c r="A39" s="21" t="s">
        <v>238</v>
      </c>
      <c r="B39" s="21" t="s">
        <v>257</v>
      </c>
      <c r="C39" s="21"/>
    </row>
    <row r="40" spans="1:3" x14ac:dyDescent="0.2">
      <c r="A40" s="21" t="s">
        <v>158</v>
      </c>
      <c r="B40" s="21" t="s">
        <v>245</v>
      </c>
      <c r="C40" s="44">
        <v>274677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C40"/>
  <sheetViews>
    <sheetView topLeftCell="A8" workbookViewId="0">
      <selection activeCell="A8" sqref="A8:B40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242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439842</v>
      </c>
    </row>
    <row r="9" spans="1:3" x14ac:dyDescent="0.2">
      <c r="A9" s="21" t="s">
        <v>71</v>
      </c>
      <c r="B9" s="21" t="s">
        <v>72</v>
      </c>
      <c r="C9" s="22">
        <v>553792</v>
      </c>
    </row>
    <row r="10" spans="1:3" x14ac:dyDescent="0.2">
      <c r="A10" s="21" t="s">
        <v>73</v>
      </c>
      <c r="B10" s="21" t="s">
        <v>74</v>
      </c>
      <c r="C10" s="22">
        <v>113950</v>
      </c>
    </row>
    <row r="11" spans="1:3" x14ac:dyDescent="0.2">
      <c r="A11" s="21" t="s">
        <v>75</v>
      </c>
      <c r="B11" s="21" t="s">
        <v>76</v>
      </c>
      <c r="C11" s="22">
        <v>122062</v>
      </c>
    </row>
    <row r="12" spans="1:3" x14ac:dyDescent="0.2">
      <c r="A12" s="21" t="s">
        <v>77</v>
      </c>
      <c r="B12" s="21" t="s">
        <v>78</v>
      </c>
      <c r="C12" s="22">
        <v>129710</v>
      </c>
    </row>
    <row r="13" spans="1:3" x14ac:dyDescent="0.2">
      <c r="A13" s="21" t="s">
        <v>79</v>
      </c>
      <c r="B13" s="21" t="s">
        <v>80</v>
      </c>
      <c r="C13" s="22">
        <v>7648</v>
      </c>
    </row>
    <row r="14" spans="1:3" x14ac:dyDescent="0.2">
      <c r="A14" s="21" t="s">
        <v>81</v>
      </c>
      <c r="B14" s="21" t="s">
        <v>82</v>
      </c>
      <c r="C14" s="22">
        <v>561904</v>
      </c>
    </row>
    <row r="15" spans="1:3" x14ac:dyDescent="0.2">
      <c r="A15" s="21" t="s">
        <v>127</v>
      </c>
      <c r="B15" s="21" t="s">
        <v>128</v>
      </c>
      <c r="C15" s="21"/>
    </row>
    <row r="16" spans="1:3" x14ac:dyDescent="0.2">
      <c r="A16" s="21" t="s">
        <v>129</v>
      </c>
      <c r="B16" s="21" t="s">
        <v>130</v>
      </c>
      <c r="C16" s="21"/>
    </row>
    <row r="17" spans="1:3" x14ac:dyDescent="0.2">
      <c r="A17" s="21" t="s">
        <v>149</v>
      </c>
      <c r="B17" s="21" t="s">
        <v>150</v>
      </c>
      <c r="C17" s="21"/>
    </row>
    <row r="18" spans="1:3" x14ac:dyDescent="0.2">
      <c r="A18" s="21" t="s">
        <v>83</v>
      </c>
      <c r="B18" s="21" t="s">
        <v>84</v>
      </c>
      <c r="C18" s="22">
        <v>-65634</v>
      </c>
    </row>
    <row r="19" spans="1:3" x14ac:dyDescent="0.2">
      <c r="A19" s="21" t="s">
        <v>85</v>
      </c>
      <c r="B19" s="21" t="s">
        <v>86</v>
      </c>
      <c r="C19" s="22">
        <v>235680</v>
      </c>
    </row>
    <row r="20" spans="1:3" x14ac:dyDescent="0.2">
      <c r="A20" s="21" t="s">
        <v>87</v>
      </c>
      <c r="B20" s="21" t="s">
        <v>88</v>
      </c>
      <c r="C20" s="22">
        <v>301314</v>
      </c>
    </row>
    <row r="21" spans="1:3" x14ac:dyDescent="0.2">
      <c r="A21" s="21" t="s">
        <v>89</v>
      </c>
      <c r="B21" s="21" t="s">
        <v>90</v>
      </c>
      <c r="C21" s="21"/>
    </row>
    <row r="22" spans="1:3" x14ac:dyDescent="0.2">
      <c r="A22" s="21" t="s">
        <v>91</v>
      </c>
      <c r="B22" s="21" t="s">
        <v>92</v>
      </c>
      <c r="C22" s="22">
        <v>618430</v>
      </c>
    </row>
    <row r="23" spans="1:3" x14ac:dyDescent="0.2">
      <c r="A23" s="21" t="s">
        <v>93</v>
      </c>
      <c r="B23" s="21" t="s">
        <v>94</v>
      </c>
      <c r="C23" s="22">
        <v>618430</v>
      </c>
    </row>
    <row r="24" spans="1:3" x14ac:dyDescent="0.2">
      <c r="A24" s="21" t="s">
        <v>95</v>
      </c>
      <c r="B24" s="21" t="s">
        <v>96</v>
      </c>
      <c r="C24" s="22">
        <v>-813565</v>
      </c>
    </row>
    <row r="25" spans="1:3" x14ac:dyDescent="0.2">
      <c r="A25" s="21" t="s">
        <v>97</v>
      </c>
      <c r="B25" s="21" t="s">
        <v>98</v>
      </c>
      <c r="C25" s="22">
        <v>813565</v>
      </c>
    </row>
    <row r="26" spans="1:3" x14ac:dyDescent="0.2">
      <c r="A26" s="21" t="s">
        <v>118</v>
      </c>
      <c r="B26" s="21" t="s">
        <v>100</v>
      </c>
      <c r="C26" s="22">
        <v>-292336</v>
      </c>
    </row>
    <row r="27" spans="1:3" x14ac:dyDescent="0.2">
      <c r="A27" s="21" t="s">
        <v>101</v>
      </c>
      <c r="B27" s="21" t="s">
        <v>102</v>
      </c>
      <c r="C27" s="22">
        <v>292336</v>
      </c>
    </row>
    <row r="28" spans="1:3" x14ac:dyDescent="0.2">
      <c r="A28" s="21" t="s">
        <v>103</v>
      </c>
      <c r="B28" s="21" t="s">
        <v>104</v>
      </c>
      <c r="C28" s="22">
        <v>114627</v>
      </c>
    </row>
    <row r="29" spans="1:3" x14ac:dyDescent="0.2">
      <c r="A29" s="21" t="s">
        <v>105</v>
      </c>
      <c r="B29" s="21" t="s">
        <v>106</v>
      </c>
      <c r="C29" s="22">
        <v>139249</v>
      </c>
    </row>
    <row r="30" spans="1:3" x14ac:dyDescent="0.2">
      <c r="A30" s="21" t="s">
        <v>119</v>
      </c>
      <c r="B30" s="21" t="s">
        <v>120</v>
      </c>
      <c r="C30" s="22">
        <v>24622</v>
      </c>
    </row>
    <row r="31" spans="1:3" x14ac:dyDescent="0.2">
      <c r="A31" s="21" t="s">
        <v>107</v>
      </c>
      <c r="B31" s="21" t="s">
        <v>108</v>
      </c>
      <c r="C31" s="22">
        <v>123426</v>
      </c>
    </row>
    <row r="32" spans="1:3" x14ac:dyDescent="0.2">
      <c r="A32" s="21" t="s">
        <v>229</v>
      </c>
      <c r="B32" s="21" t="s">
        <v>243</v>
      </c>
      <c r="C32" s="21"/>
    </row>
    <row r="33" spans="1:3" x14ac:dyDescent="0.2">
      <c r="A33" s="21" t="s">
        <v>231</v>
      </c>
      <c r="B33" s="21" t="s">
        <v>253</v>
      </c>
      <c r="C33" s="21"/>
    </row>
    <row r="34" spans="1:3" x14ac:dyDescent="0.2">
      <c r="A34" s="21" t="s">
        <v>233</v>
      </c>
      <c r="B34" s="21" t="s">
        <v>254</v>
      </c>
      <c r="C34" s="21"/>
    </row>
    <row r="35" spans="1:3" x14ac:dyDescent="0.2">
      <c r="A35" s="21" t="s">
        <v>109</v>
      </c>
      <c r="B35" s="21" t="s">
        <v>110</v>
      </c>
      <c r="C35" s="22">
        <v>123426</v>
      </c>
    </row>
    <row r="36" spans="1:3" x14ac:dyDescent="0.2">
      <c r="A36" s="21" t="s">
        <v>155</v>
      </c>
      <c r="B36" s="21" t="s">
        <v>244</v>
      </c>
      <c r="C36" s="21"/>
    </row>
    <row r="37" spans="1:3" x14ac:dyDescent="0.2">
      <c r="A37" s="21" t="s">
        <v>111</v>
      </c>
      <c r="B37" s="21" t="s">
        <v>255</v>
      </c>
      <c r="C37" s="21"/>
    </row>
    <row r="38" spans="1:3" x14ac:dyDescent="0.2">
      <c r="A38" s="21" t="s">
        <v>156</v>
      </c>
      <c r="B38" s="21" t="s">
        <v>256</v>
      </c>
      <c r="C38" s="21"/>
    </row>
    <row r="39" spans="1:3" x14ac:dyDescent="0.2">
      <c r="A39" s="21" t="s">
        <v>238</v>
      </c>
      <c r="B39" s="21" t="s">
        <v>257</v>
      </c>
      <c r="C39" s="21"/>
    </row>
    <row r="40" spans="1:3" x14ac:dyDescent="0.2">
      <c r="A40" s="21" t="s">
        <v>158</v>
      </c>
      <c r="B40" s="21" t="s">
        <v>245</v>
      </c>
      <c r="C40" s="22">
        <v>123426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154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205</v>
      </c>
      <c r="C8" s="22">
        <f>C9-C10</f>
        <v>1331212</v>
      </c>
    </row>
    <row r="9" spans="1:3" x14ac:dyDescent="0.2">
      <c r="A9" s="21" t="s">
        <v>71</v>
      </c>
      <c r="B9" s="21" t="s">
        <v>206</v>
      </c>
      <c r="C9" s="22">
        <v>1811125</v>
      </c>
    </row>
    <row r="10" spans="1:3" x14ac:dyDescent="0.2">
      <c r="A10" s="21" t="s">
        <v>73</v>
      </c>
      <c r="B10" s="21" t="s">
        <v>207</v>
      </c>
      <c r="C10" s="22">
        <v>479913</v>
      </c>
    </row>
    <row r="11" spans="1:3" x14ac:dyDescent="0.2">
      <c r="A11" s="21" t="s">
        <v>75</v>
      </c>
      <c r="B11" s="21" t="s">
        <v>208</v>
      </c>
      <c r="C11" s="22">
        <f>+C12-C13</f>
        <v>518842</v>
      </c>
    </row>
    <row r="12" spans="1:3" x14ac:dyDescent="0.2">
      <c r="A12" s="21" t="s">
        <v>77</v>
      </c>
      <c r="B12" s="21" t="s">
        <v>209</v>
      </c>
      <c r="C12" s="22">
        <v>584093</v>
      </c>
    </row>
    <row r="13" spans="1:3" x14ac:dyDescent="0.2">
      <c r="A13" s="21" t="s">
        <v>79</v>
      </c>
      <c r="B13" s="21" t="s">
        <v>210</v>
      </c>
      <c r="C13" s="22">
        <v>65251</v>
      </c>
    </row>
    <row r="14" spans="1:3" x14ac:dyDescent="0.2">
      <c r="A14" s="21" t="s">
        <v>81</v>
      </c>
      <c r="B14" s="21" t="s">
        <v>211</v>
      </c>
      <c r="C14" s="22">
        <f>C8+C11</f>
        <v>1850054</v>
      </c>
    </row>
    <row r="15" spans="1:3" x14ac:dyDescent="0.2">
      <c r="A15" s="21" t="s">
        <v>127</v>
      </c>
      <c r="B15" s="21" t="s">
        <v>212</v>
      </c>
      <c r="C15" s="22">
        <v>189843</v>
      </c>
    </row>
    <row r="16" spans="1:3" x14ac:dyDescent="0.2">
      <c r="A16" s="21" t="s">
        <v>129</v>
      </c>
      <c r="B16" s="21" t="s">
        <v>213</v>
      </c>
      <c r="C16" s="22">
        <v>189849</v>
      </c>
    </row>
    <row r="17" spans="1:3" x14ac:dyDescent="0.2">
      <c r="A17" s="21" t="s">
        <v>149</v>
      </c>
      <c r="B17" s="38" t="s">
        <v>214</v>
      </c>
      <c r="C17" s="22"/>
    </row>
    <row r="18" spans="1:3" x14ac:dyDescent="0.2">
      <c r="A18" s="21" t="s">
        <v>83</v>
      </c>
      <c r="B18" s="21" t="s">
        <v>215</v>
      </c>
      <c r="C18" s="22">
        <v>57060</v>
      </c>
    </row>
    <row r="19" spans="1:3" x14ac:dyDescent="0.2">
      <c r="A19" s="21" t="s">
        <v>85</v>
      </c>
      <c r="B19" s="21" t="s">
        <v>216</v>
      </c>
      <c r="C19" s="22">
        <v>947060</v>
      </c>
    </row>
    <row r="20" spans="1:3" x14ac:dyDescent="0.2">
      <c r="A20" s="21" t="s">
        <v>87</v>
      </c>
      <c r="B20" s="21" t="s">
        <v>217</v>
      </c>
      <c r="C20" s="22">
        <v>890000</v>
      </c>
    </row>
    <row r="21" spans="1:3" x14ac:dyDescent="0.2">
      <c r="A21" s="21" t="s">
        <v>89</v>
      </c>
      <c r="B21" s="21" t="s">
        <v>218</v>
      </c>
      <c r="C21" s="22">
        <v>6101</v>
      </c>
    </row>
    <row r="22" spans="1:3" x14ac:dyDescent="0.2">
      <c r="A22" s="21" t="s">
        <v>91</v>
      </c>
      <c r="B22" s="21" t="s">
        <v>219</v>
      </c>
      <c r="C22" s="22">
        <v>2102347</v>
      </c>
    </row>
    <row r="23" spans="1:3" x14ac:dyDescent="0.2">
      <c r="A23" s="21" t="s">
        <v>93</v>
      </c>
      <c r="B23" s="21" t="s">
        <v>220</v>
      </c>
      <c r="C23" s="22">
        <v>2102347</v>
      </c>
    </row>
    <row r="24" spans="1:3" x14ac:dyDescent="0.2">
      <c r="A24" s="21" t="s">
        <v>95</v>
      </c>
      <c r="B24" s="21" t="s">
        <v>221</v>
      </c>
      <c r="C24" s="22">
        <v>-715383</v>
      </c>
    </row>
    <row r="25" spans="1:3" x14ac:dyDescent="0.2">
      <c r="A25" s="21" t="s">
        <v>97</v>
      </c>
      <c r="B25" s="21" t="s">
        <v>222</v>
      </c>
      <c r="C25" s="22">
        <v>715383</v>
      </c>
    </row>
    <row r="26" spans="1:3" x14ac:dyDescent="0.2">
      <c r="A26" s="21" t="s">
        <v>118</v>
      </c>
      <c r="B26" s="21" t="s">
        <v>223</v>
      </c>
      <c r="C26" s="22">
        <v>-1151267</v>
      </c>
    </row>
    <row r="27" spans="1:3" x14ac:dyDescent="0.2">
      <c r="A27" s="21" t="s">
        <v>101</v>
      </c>
      <c r="B27" s="21" t="s">
        <v>224</v>
      </c>
      <c r="C27" s="22">
        <v>1151267</v>
      </c>
    </row>
    <row r="28" spans="1:3" x14ac:dyDescent="0.2">
      <c r="A28" s="21" t="s">
        <v>103</v>
      </c>
      <c r="B28" s="21" t="s">
        <v>225</v>
      </c>
      <c r="C28" s="22">
        <f>C29-C30</f>
        <v>-130982</v>
      </c>
    </row>
    <row r="29" spans="1:3" x14ac:dyDescent="0.2">
      <c r="A29" t="s">
        <v>105</v>
      </c>
      <c r="B29" s="21" t="s">
        <v>226</v>
      </c>
      <c r="C29" s="6">
        <v>173901</v>
      </c>
    </row>
    <row r="30" spans="1:3" x14ac:dyDescent="0.2">
      <c r="A30" t="s">
        <v>119</v>
      </c>
      <c r="B30" s="21" t="s">
        <v>227</v>
      </c>
      <c r="C30" s="6">
        <v>304883</v>
      </c>
    </row>
    <row r="31" spans="1:3" x14ac:dyDescent="0.2">
      <c r="A31" t="s">
        <v>107</v>
      </c>
      <c r="B31" s="21" t="s">
        <v>228</v>
      </c>
      <c r="C31" s="6">
        <v>2207773</v>
      </c>
    </row>
    <row r="32" spans="1:3" x14ac:dyDescent="0.2">
      <c r="A32" t="s">
        <v>229</v>
      </c>
      <c r="B32" s="39" t="s">
        <v>230</v>
      </c>
      <c r="C32" s="6">
        <f>C33-C34</f>
        <v>0</v>
      </c>
    </row>
    <row r="33" spans="1:3" x14ac:dyDescent="0.2">
      <c r="A33" t="s">
        <v>231</v>
      </c>
      <c r="B33" s="38" t="s">
        <v>232</v>
      </c>
      <c r="C33" s="6"/>
    </row>
    <row r="34" spans="1:3" x14ac:dyDescent="0.2">
      <c r="A34" t="s">
        <v>233</v>
      </c>
      <c r="B34" s="38" t="s">
        <v>234</v>
      </c>
      <c r="C34" s="6"/>
    </row>
    <row r="35" spans="1:3" x14ac:dyDescent="0.2">
      <c r="A35" t="s">
        <v>109</v>
      </c>
      <c r="B35" s="21" t="s">
        <v>235</v>
      </c>
      <c r="C35" s="6">
        <v>2207773</v>
      </c>
    </row>
    <row r="36" spans="1:3" x14ac:dyDescent="0.2">
      <c r="A36" t="s">
        <v>155</v>
      </c>
      <c r="B36" s="21" t="s">
        <v>236</v>
      </c>
      <c r="C36" s="6">
        <v>-173847</v>
      </c>
    </row>
    <row r="37" spans="1:3" ht="25.5" x14ac:dyDescent="0.2">
      <c r="A37" t="s">
        <v>111</v>
      </c>
      <c r="B37" s="23" t="s">
        <v>237</v>
      </c>
      <c r="C37" s="6">
        <f>+C38-C39</f>
        <v>716</v>
      </c>
    </row>
    <row r="38" spans="1:3" x14ac:dyDescent="0.2">
      <c r="A38" t="s">
        <v>156</v>
      </c>
      <c r="B38" s="21" t="s">
        <v>157</v>
      </c>
      <c r="C38" s="6">
        <v>716</v>
      </c>
    </row>
    <row r="39" spans="1:3" x14ac:dyDescent="0.2">
      <c r="A39" t="s">
        <v>238</v>
      </c>
      <c r="B39" s="21" t="s">
        <v>239</v>
      </c>
      <c r="C39" s="6"/>
    </row>
    <row r="40" spans="1:3" x14ac:dyDescent="0.2">
      <c r="A40" t="s">
        <v>158</v>
      </c>
      <c r="B40" s="21" t="s">
        <v>240</v>
      </c>
      <c r="C40" s="6">
        <v>2034642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31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148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1084322</v>
      </c>
    </row>
    <row r="9" spans="1:3" x14ac:dyDescent="0.2">
      <c r="A9" s="21" t="s">
        <v>71</v>
      </c>
      <c r="B9" s="21" t="s">
        <v>72</v>
      </c>
      <c r="C9" s="22">
        <v>1356921</v>
      </c>
    </row>
    <row r="10" spans="1:3" x14ac:dyDescent="0.2">
      <c r="A10" s="21" t="s">
        <v>73</v>
      </c>
      <c r="B10" s="21" t="s">
        <v>74</v>
      </c>
      <c r="C10" s="22">
        <v>272599</v>
      </c>
    </row>
    <row r="11" spans="1:3" x14ac:dyDescent="0.2">
      <c r="A11" s="21" t="s">
        <v>75</v>
      </c>
      <c r="B11" s="21" t="s">
        <v>76</v>
      </c>
      <c r="C11" s="22">
        <v>386121</v>
      </c>
    </row>
    <row r="12" spans="1:3" x14ac:dyDescent="0.2">
      <c r="A12" s="21" t="s">
        <v>77</v>
      </c>
      <c r="B12" s="21" t="s">
        <v>78</v>
      </c>
      <c r="C12" s="22">
        <v>427999</v>
      </c>
    </row>
    <row r="13" spans="1:3" x14ac:dyDescent="0.2">
      <c r="A13" s="21" t="s">
        <v>79</v>
      </c>
      <c r="B13" s="21" t="s">
        <v>80</v>
      </c>
      <c r="C13" s="22">
        <v>41878</v>
      </c>
    </row>
    <row r="14" spans="1:3" x14ac:dyDescent="0.2">
      <c r="A14" s="21" t="s">
        <v>81</v>
      </c>
      <c r="B14" s="21" t="s">
        <v>82</v>
      </c>
      <c r="C14" s="22">
        <v>1470443</v>
      </c>
    </row>
    <row r="15" spans="1:3" x14ac:dyDescent="0.2">
      <c r="A15" s="21" t="s">
        <v>127</v>
      </c>
      <c r="B15" s="21" t="s">
        <v>128</v>
      </c>
      <c r="C15" s="22">
        <v>189843</v>
      </c>
    </row>
    <row r="16" spans="1:3" x14ac:dyDescent="0.2">
      <c r="A16" s="21" t="s">
        <v>129</v>
      </c>
      <c r="B16" s="21" t="s">
        <v>130</v>
      </c>
      <c r="C16" s="22">
        <v>189849</v>
      </c>
    </row>
    <row r="17" spans="1:3" x14ac:dyDescent="0.2">
      <c r="A17" s="21" t="s">
        <v>149</v>
      </c>
      <c r="B17" s="21" t="s">
        <v>150</v>
      </c>
      <c r="C17" s="22">
        <v>6</v>
      </c>
    </row>
    <row r="18" spans="1:3" x14ac:dyDescent="0.2">
      <c r="A18" s="21" t="s">
        <v>83</v>
      </c>
      <c r="B18" s="21" t="s">
        <v>84</v>
      </c>
      <c r="C18" s="22">
        <v>-4084</v>
      </c>
    </row>
    <row r="19" spans="1:3" x14ac:dyDescent="0.2">
      <c r="A19" s="21" t="s">
        <v>85</v>
      </c>
      <c r="B19" s="21" t="s">
        <v>86</v>
      </c>
      <c r="C19" s="22">
        <v>780496</v>
      </c>
    </row>
    <row r="20" spans="1:3" x14ac:dyDescent="0.2">
      <c r="A20" s="21" t="s">
        <v>87</v>
      </c>
      <c r="B20" s="21" t="s">
        <v>88</v>
      </c>
      <c r="C20" s="22">
        <v>784580</v>
      </c>
    </row>
    <row r="21" spans="1:3" x14ac:dyDescent="0.2">
      <c r="A21" s="21" t="s">
        <v>89</v>
      </c>
      <c r="B21" s="21" t="s">
        <v>90</v>
      </c>
      <c r="C21" s="22">
        <v>1982</v>
      </c>
    </row>
    <row r="22" spans="1:3" x14ac:dyDescent="0.2">
      <c r="A22" s="21" t="s">
        <v>91</v>
      </c>
      <c r="B22" s="21" t="s">
        <v>92</v>
      </c>
      <c r="C22" s="22">
        <v>3184323</v>
      </c>
    </row>
    <row r="23" spans="1:3" x14ac:dyDescent="0.2">
      <c r="A23" s="21" t="s">
        <v>93</v>
      </c>
      <c r="B23" s="21" t="s">
        <v>94</v>
      </c>
      <c r="C23" s="22">
        <v>3184323</v>
      </c>
    </row>
    <row r="24" spans="1:3" x14ac:dyDescent="0.2">
      <c r="A24" s="21" t="s">
        <v>95</v>
      </c>
      <c r="B24" s="21" t="s">
        <v>96</v>
      </c>
      <c r="C24" s="22">
        <v>-3561968</v>
      </c>
    </row>
    <row r="25" spans="1:3" x14ac:dyDescent="0.2">
      <c r="A25" s="21" t="s">
        <v>97</v>
      </c>
      <c r="B25" s="21" t="s">
        <v>98</v>
      </c>
      <c r="C25" s="22">
        <v>3561968</v>
      </c>
    </row>
    <row r="26" spans="1:3" x14ac:dyDescent="0.2">
      <c r="A26" s="21" t="s">
        <v>118</v>
      </c>
      <c r="B26" s="21" t="s">
        <v>100</v>
      </c>
      <c r="C26" s="22">
        <v>-718083</v>
      </c>
    </row>
    <row r="27" spans="1:3" x14ac:dyDescent="0.2">
      <c r="A27" s="21" t="s">
        <v>101</v>
      </c>
      <c r="B27" s="21" t="s">
        <v>102</v>
      </c>
      <c r="C27" s="22">
        <v>718083</v>
      </c>
    </row>
    <row r="28" spans="1:3" x14ac:dyDescent="0.2">
      <c r="A28" s="21" t="s">
        <v>103</v>
      </c>
      <c r="B28" s="21" t="s">
        <v>104</v>
      </c>
      <c r="C28" s="22">
        <v>163</v>
      </c>
    </row>
    <row r="29" spans="1:3" x14ac:dyDescent="0.2">
      <c r="A29" s="21" t="s">
        <v>105</v>
      </c>
      <c r="B29" s="21" t="s">
        <v>106</v>
      </c>
      <c r="C29" s="22">
        <v>163</v>
      </c>
    </row>
    <row r="30" spans="1:3" x14ac:dyDescent="0.2">
      <c r="A30" s="21" t="s">
        <v>107</v>
      </c>
      <c r="B30" s="21" t="s">
        <v>108</v>
      </c>
      <c r="C30" s="22">
        <v>562619</v>
      </c>
    </row>
    <row r="31" spans="1:3" x14ac:dyDescent="0.2">
      <c r="A31" s="21" t="s">
        <v>109</v>
      </c>
      <c r="B31" s="21" t="s">
        <v>110</v>
      </c>
      <c r="C31" s="22">
        <v>562619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30"/>
  <sheetViews>
    <sheetView workbookViewId="0">
      <selection activeCell="B20" sqref="B20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146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696908</v>
      </c>
    </row>
    <row r="9" spans="1:3" x14ac:dyDescent="0.2">
      <c r="A9" s="21" t="s">
        <v>71</v>
      </c>
      <c r="B9" s="21" t="s">
        <v>72</v>
      </c>
      <c r="C9" s="22">
        <v>863473</v>
      </c>
    </row>
    <row r="10" spans="1:3" x14ac:dyDescent="0.2">
      <c r="A10" s="21" t="s">
        <v>73</v>
      </c>
      <c r="B10" s="21" t="s">
        <v>74</v>
      </c>
      <c r="C10" s="22">
        <v>166565</v>
      </c>
    </row>
    <row r="11" spans="1:3" x14ac:dyDescent="0.2">
      <c r="A11" s="21" t="s">
        <v>75</v>
      </c>
      <c r="B11" s="21" t="s">
        <v>76</v>
      </c>
      <c r="C11" s="22">
        <v>280736</v>
      </c>
    </row>
    <row r="12" spans="1:3" x14ac:dyDescent="0.2">
      <c r="A12" s="21" t="s">
        <v>77</v>
      </c>
      <c r="B12" s="21" t="s">
        <v>78</v>
      </c>
      <c r="C12" s="22">
        <v>301208</v>
      </c>
    </row>
    <row r="13" spans="1:3" x14ac:dyDescent="0.2">
      <c r="A13" s="21" t="s">
        <v>79</v>
      </c>
      <c r="B13" s="21" t="s">
        <v>80</v>
      </c>
      <c r="C13" s="22">
        <v>20472</v>
      </c>
    </row>
    <row r="14" spans="1:3" x14ac:dyDescent="0.2">
      <c r="A14" s="21" t="s">
        <v>81</v>
      </c>
      <c r="B14" s="21" t="s">
        <v>82</v>
      </c>
      <c r="C14" s="22">
        <v>977644</v>
      </c>
    </row>
    <row r="15" spans="1:3" x14ac:dyDescent="0.2">
      <c r="A15" s="21" t="s">
        <v>127</v>
      </c>
      <c r="B15" s="21" t="s">
        <v>128</v>
      </c>
      <c r="C15" s="22">
        <v>1004</v>
      </c>
    </row>
    <row r="16" spans="1:3" x14ac:dyDescent="0.2">
      <c r="A16" s="21" t="s">
        <v>129</v>
      </c>
      <c r="B16" s="21" t="s">
        <v>130</v>
      </c>
      <c r="C16" s="22">
        <v>1004</v>
      </c>
    </row>
    <row r="17" spans="1:3" x14ac:dyDescent="0.2">
      <c r="A17" s="21" t="s">
        <v>83</v>
      </c>
      <c r="B17" s="21" t="s">
        <v>84</v>
      </c>
      <c r="C17" s="22">
        <v>28899</v>
      </c>
    </row>
    <row r="18" spans="1:3" x14ac:dyDescent="0.2">
      <c r="A18" s="21" t="s">
        <v>85</v>
      </c>
      <c r="B18" s="21" t="s">
        <v>86</v>
      </c>
      <c r="C18" s="22">
        <v>301136</v>
      </c>
    </row>
    <row r="19" spans="1:3" x14ac:dyDescent="0.2">
      <c r="A19" s="21" t="s">
        <v>87</v>
      </c>
      <c r="B19" s="21" t="s">
        <v>88</v>
      </c>
      <c r="C19" s="22">
        <v>272237</v>
      </c>
    </row>
    <row r="20" spans="1:3" x14ac:dyDescent="0.2">
      <c r="A20" s="21" t="s">
        <v>89</v>
      </c>
      <c r="B20" s="21" t="s">
        <v>90</v>
      </c>
      <c r="C20" s="22">
        <v>1980</v>
      </c>
    </row>
    <row r="21" spans="1:3" x14ac:dyDescent="0.2">
      <c r="A21" s="21" t="s">
        <v>91</v>
      </c>
      <c r="B21" s="21" t="s">
        <v>92</v>
      </c>
      <c r="C21" s="22">
        <v>2167265</v>
      </c>
    </row>
    <row r="22" spans="1:3" x14ac:dyDescent="0.2">
      <c r="A22" s="21" t="s">
        <v>93</v>
      </c>
      <c r="B22" s="21" t="s">
        <v>94</v>
      </c>
      <c r="C22" s="22">
        <v>2167265</v>
      </c>
    </row>
    <row r="23" spans="1:3" x14ac:dyDescent="0.2">
      <c r="A23" s="21" t="s">
        <v>95</v>
      </c>
      <c r="B23" s="21" t="s">
        <v>96</v>
      </c>
      <c r="C23" s="22">
        <v>-2450268</v>
      </c>
    </row>
    <row r="24" spans="1:3" x14ac:dyDescent="0.2">
      <c r="A24" s="21" t="s">
        <v>97</v>
      </c>
      <c r="B24" s="21" t="s">
        <v>98</v>
      </c>
      <c r="C24" s="22">
        <v>2450268</v>
      </c>
    </row>
    <row r="25" spans="1:3" x14ac:dyDescent="0.2">
      <c r="A25" s="21" t="s">
        <v>118</v>
      </c>
      <c r="B25" s="21" t="s">
        <v>100</v>
      </c>
      <c r="C25" s="22">
        <v>-450130</v>
      </c>
    </row>
    <row r="26" spans="1:3" x14ac:dyDescent="0.2">
      <c r="A26" s="21" t="s">
        <v>101</v>
      </c>
      <c r="B26" s="21" t="s">
        <v>102</v>
      </c>
      <c r="C26" s="22">
        <v>450130</v>
      </c>
    </row>
    <row r="27" spans="1:3" x14ac:dyDescent="0.2">
      <c r="A27" s="21" t="s">
        <v>103</v>
      </c>
      <c r="B27" s="21" t="s">
        <v>104</v>
      </c>
      <c r="C27" s="22">
        <v>163</v>
      </c>
    </row>
    <row r="28" spans="1:3" x14ac:dyDescent="0.2">
      <c r="A28" s="21" t="s">
        <v>105</v>
      </c>
      <c r="B28" s="21" t="s">
        <v>106</v>
      </c>
      <c r="C28" s="22">
        <v>163</v>
      </c>
    </row>
    <row r="29" spans="1:3" x14ac:dyDescent="0.2">
      <c r="A29" s="21" t="s">
        <v>107</v>
      </c>
      <c r="B29" s="21" t="s">
        <v>108</v>
      </c>
      <c r="C29" s="22">
        <v>276557</v>
      </c>
    </row>
    <row r="30" spans="1:3" x14ac:dyDescent="0.2">
      <c r="A30" s="21" t="s">
        <v>109</v>
      </c>
      <c r="B30" s="21" t="s">
        <v>110</v>
      </c>
      <c r="C30" s="22">
        <v>276557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144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345319</v>
      </c>
    </row>
    <row r="9" spans="1:3" x14ac:dyDescent="0.2">
      <c r="A9" s="21" t="s">
        <v>71</v>
      </c>
      <c r="B9" s="21" t="s">
        <v>72</v>
      </c>
      <c r="C9" s="22">
        <v>413272</v>
      </c>
    </row>
    <row r="10" spans="1:3" x14ac:dyDescent="0.2">
      <c r="A10" s="21" t="s">
        <v>73</v>
      </c>
      <c r="B10" s="21" t="s">
        <v>74</v>
      </c>
      <c r="C10" s="22">
        <v>67953</v>
      </c>
    </row>
    <row r="11" spans="1:3" x14ac:dyDescent="0.2">
      <c r="A11" s="21" t="s">
        <v>75</v>
      </c>
      <c r="B11" s="21" t="s">
        <v>76</v>
      </c>
      <c r="C11" s="22">
        <v>145524</v>
      </c>
    </row>
    <row r="12" spans="1:3" x14ac:dyDescent="0.2">
      <c r="A12" s="21" t="s">
        <v>77</v>
      </c>
      <c r="B12" s="21" t="s">
        <v>78</v>
      </c>
      <c r="C12" s="22">
        <v>155313</v>
      </c>
    </row>
    <row r="13" spans="1:3" x14ac:dyDescent="0.2">
      <c r="A13" s="21" t="s">
        <v>79</v>
      </c>
      <c r="B13" s="21" t="s">
        <v>80</v>
      </c>
      <c r="C13" s="22">
        <v>9789</v>
      </c>
    </row>
    <row r="14" spans="1:3" x14ac:dyDescent="0.2">
      <c r="A14" s="21" t="s">
        <v>81</v>
      </c>
      <c r="B14" s="21" t="s">
        <v>82</v>
      </c>
      <c r="C14" s="22">
        <v>490843</v>
      </c>
    </row>
    <row r="15" spans="1:3" x14ac:dyDescent="0.2">
      <c r="A15" s="21" t="s">
        <v>127</v>
      </c>
      <c r="B15" s="21" t="s">
        <v>128</v>
      </c>
      <c r="C15" s="22">
        <v>266</v>
      </c>
    </row>
    <row r="16" spans="1:3" x14ac:dyDescent="0.2">
      <c r="A16" s="21" t="s">
        <v>129</v>
      </c>
      <c r="B16" s="21" t="s">
        <v>130</v>
      </c>
      <c r="C16" s="22">
        <v>266</v>
      </c>
    </row>
    <row r="17" spans="1:3" x14ac:dyDescent="0.2">
      <c r="A17" s="21" t="s">
        <v>83</v>
      </c>
      <c r="B17" s="21" t="s">
        <v>84</v>
      </c>
      <c r="C17" s="22">
        <v>28859</v>
      </c>
    </row>
    <row r="18" spans="1:3" x14ac:dyDescent="0.2">
      <c r="A18" s="21" t="s">
        <v>85</v>
      </c>
      <c r="B18" s="21" t="s">
        <v>86</v>
      </c>
      <c r="C18" s="22">
        <v>148138</v>
      </c>
    </row>
    <row r="19" spans="1:3" x14ac:dyDescent="0.2">
      <c r="A19" s="21" t="s">
        <v>87</v>
      </c>
      <c r="B19" s="21" t="s">
        <v>88</v>
      </c>
      <c r="C19" s="22">
        <v>119279</v>
      </c>
    </row>
    <row r="20" spans="1:3" x14ac:dyDescent="0.2">
      <c r="A20" s="21" t="s">
        <v>91</v>
      </c>
      <c r="B20" s="21" t="s">
        <v>92</v>
      </c>
      <c r="C20" s="22">
        <v>1129368</v>
      </c>
    </row>
    <row r="21" spans="1:3" x14ac:dyDescent="0.2">
      <c r="A21" s="21" t="s">
        <v>93</v>
      </c>
      <c r="B21" s="21" t="s">
        <v>94</v>
      </c>
      <c r="C21" s="22">
        <v>1129368</v>
      </c>
    </row>
    <row r="22" spans="1:3" x14ac:dyDescent="0.2">
      <c r="A22" s="21" t="s">
        <v>95</v>
      </c>
      <c r="B22" s="21" t="s">
        <v>96</v>
      </c>
      <c r="C22" s="22">
        <v>-1199220</v>
      </c>
    </row>
    <row r="23" spans="1:3" x14ac:dyDescent="0.2">
      <c r="A23" s="21" t="s">
        <v>97</v>
      </c>
      <c r="B23" s="21" t="s">
        <v>98</v>
      </c>
      <c r="C23" s="22">
        <v>1199220</v>
      </c>
    </row>
    <row r="24" spans="1:3" x14ac:dyDescent="0.2">
      <c r="A24" s="21" t="s">
        <v>118</v>
      </c>
      <c r="B24" s="21" t="s">
        <v>100</v>
      </c>
      <c r="C24" s="22">
        <v>-197621</v>
      </c>
    </row>
    <row r="25" spans="1:3" x14ac:dyDescent="0.2">
      <c r="A25" s="21" t="s">
        <v>101</v>
      </c>
      <c r="B25" s="21" t="s">
        <v>102</v>
      </c>
      <c r="C25" s="22">
        <v>197621</v>
      </c>
    </row>
    <row r="26" spans="1:3" x14ac:dyDescent="0.2">
      <c r="A26" s="21" t="s">
        <v>103</v>
      </c>
      <c r="B26" s="21" t="s">
        <v>104</v>
      </c>
      <c r="C26" s="22">
        <v>163</v>
      </c>
    </row>
    <row r="27" spans="1:3" x14ac:dyDescent="0.2">
      <c r="A27" s="21" t="s">
        <v>105</v>
      </c>
      <c r="B27" s="21" t="s">
        <v>106</v>
      </c>
      <c r="C27" s="22">
        <v>163</v>
      </c>
    </row>
    <row r="28" spans="1:3" x14ac:dyDescent="0.2">
      <c r="A28" s="21" t="s">
        <v>107</v>
      </c>
      <c r="B28" s="21" t="s">
        <v>108</v>
      </c>
      <c r="C28" s="22">
        <v>252658</v>
      </c>
    </row>
    <row r="29" spans="1:3" x14ac:dyDescent="0.2">
      <c r="A29" s="21" t="s">
        <v>109</v>
      </c>
      <c r="B29" s="21" t="s">
        <v>110</v>
      </c>
      <c r="C29" s="22">
        <v>252658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30"/>
  <sheetViews>
    <sheetView topLeftCell="A9" workbookViewId="0">
      <selection activeCell="B40" sqref="B40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143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1286697</v>
      </c>
    </row>
    <row r="9" spans="1:3" x14ac:dyDescent="0.2">
      <c r="A9" s="21" t="s">
        <v>71</v>
      </c>
      <c r="B9" s="21" t="s">
        <v>72</v>
      </c>
      <c r="C9" s="22">
        <v>1556453</v>
      </c>
    </row>
    <row r="10" spans="1:3" x14ac:dyDescent="0.2">
      <c r="A10" s="21" t="s">
        <v>73</v>
      </c>
      <c r="B10" s="21" t="s">
        <v>74</v>
      </c>
      <c r="C10" s="22">
        <v>269756</v>
      </c>
    </row>
    <row r="11" spans="1:3" x14ac:dyDescent="0.2">
      <c r="A11" s="21" t="s">
        <v>75</v>
      </c>
      <c r="B11" s="21" t="s">
        <v>76</v>
      </c>
      <c r="C11" s="22">
        <v>363238</v>
      </c>
    </row>
    <row r="12" spans="1:3" x14ac:dyDescent="0.2">
      <c r="A12" s="21" t="s">
        <v>77</v>
      </c>
      <c r="B12" s="21" t="s">
        <v>78</v>
      </c>
      <c r="C12" s="22">
        <v>410056</v>
      </c>
    </row>
    <row r="13" spans="1:3" x14ac:dyDescent="0.2">
      <c r="A13" s="21" t="s">
        <v>79</v>
      </c>
      <c r="B13" s="21" t="s">
        <v>80</v>
      </c>
      <c r="C13" s="22">
        <v>46818</v>
      </c>
    </row>
    <row r="14" spans="1:3" x14ac:dyDescent="0.2">
      <c r="A14" s="21" t="s">
        <v>81</v>
      </c>
      <c r="B14" s="21" t="s">
        <v>82</v>
      </c>
      <c r="C14" s="22">
        <v>1649935</v>
      </c>
    </row>
    <row r="15" spans="1:3" x14ac:dyDescent="0.2">
      <c r="A15" s="21" t="s">
        <v>127</v>
      </c>
      <c r="B15" s="21" t="s">
        <v>128</v>
      </c>
      <c r="C15" s="22">
        <v>6922</v>
      </c>
    </row>
    <row r="16" spans="1:3" x14ac:dyDescent="0.2">
      <c r="A16" s="21" t="s">
        <v>129</v>
      </c>
      <c r="B16" s="21" t="s">
        <v>130</v>
      </c>
      <c r="C16" s="22">
        <v>6922</v>
      </c>
    </row>
    <row r="17" spans="1:3" x14ac:dyDescent="0.2">
      <c r="A17" s="21" t="s">
        <v>83</v>
      </c>
      <c r="B17" s="21" t="s">
        <v>84</v>
      </c>
      <c r="C17" s="22">
        <v>174223</v>
      </c>
    </row>
    <row r="18" spans="1:3" x14ac:dyDescent="0.2">
      <c r="A18" s="21" t="s">
        <v>85</v>
      </c>
      <c r="B18" s="21" t="s">
        <v>86</v>
      </c>
      <c r="C18" s="22">
        <v>569977</v>
      </c>
    </row>
    <row r="19" spans="1:3" x14ac:dyDescent="0.2">
      <c r="A19" s="21" t="s">
        <v>87</v>
      </c>
      <c r="B19" s="21" t="s">
        <v>88</v>
      </c>
      <c r="C19" s="22">
        <v>395754</v>
      </c>
    </row>
    <row r="20" spans="1:3" x14ac:dyDescent="0.2">
      <c r="A20" s="21" t="s">
        <v>89</v>
      </c>
      <c r="B20" s="21" t="s">
        <v>90</v>
      </c>
      <c r="C20" s="22">
        <v>3059</v>
      </c>
    </row>
    <row r="21" spans="1:3" x14ac:dyDescent="0.2">
      <c r="A21" s="21" t="s">
        <v>91</v>
      </c>
      <c r="B21" s="21" t="s">
        <v>92</v>
      </c>
      <c r="C21" s="22">
        <v>4414716</v>
      </c>
    </row>
    <row r="22" spans="1:3" x14ac:dyDescent="0.2">
      <c r="A22" s="21" t="s">
        <v>93</v>
      </c>
      <c r="B22" s="21" t="s">
        <v>94</v>
      </c>
      <c r="C22" s="22">
        <v>4414716</v>
      </c>
    </row>
    <row r="23" spans="1:3" x14ac:dyDescent="0.2">
      <c r="A23" s="21" t="s">
        <v>95</v>
      </c>
      <c r="B23" s="21" t="s">
        <v>96</v>
      </c>
      <c r="C23" s="22">
        <v>-4403155</v>
      </c>
    </row>
    <row r="24" spans="1:3" x14ac:dyDescent="0.2">
      <c r="A24" s="21" t="s">
        <v>97</v>
      </c>
      <c r="B24" s="21" t="s">
        <v>98</v>
      </c>
      <c r="C24" s="22">
        <v>4403155</v>
      </c>
    </row>
    <row r="25" spans="1:3" x14ac:dyDescent="0.2">
      <c r="A25" s="21" t="s">
        <v>118</v>
      </c>
      <c r="B25" s="21" t="s">
        <v>100</v>
      </c>
      <c r="C25" s="22">
        <v>-848501</v>
      </c>
    </row>
    <row r="26" spans="1:3" x14ac:dyDescent="0.2">
      <c r="A26" s="21" t="s">
        <v>101</v>
      </c>
      <c r="B26" s="21" t="s">
        <v>102</v>
      </c>
      <c r="C26" s="22">
        <v>848501</v>
      </c>
    </row>
    <row r="27" spans="1:3" x14ac:dyDescent="0.2">
      <c r="A27" s="21" t="s">
        <v>103</v>
      </c>
      <c r="B27" s="21" t="s">
        <v>104</v>
      </c>
      <c r="C27" s="22">
        <v>12943</v>
      </c>
    </row>
    <row r="28" spans="1:3" x14ac:dyDescent="0.2">
      <c r="A28" s="21" t="s">
        <v>105</v>
      </c>
      <c r="B28" s="21" t="s">
        <v>106</v>
      </c>
      <c r="C28" s="22">
        <v>12943</v>
      </c>
    </row>
    <row r="29" spans="1:3" x14ac:dyDescent="0.2">
      <c r="A29" s="21" t="s">
        <v>107</v>
      </c>
      <c r="B29" s="21" t="s">
        <v>108</v>
      </c>
      <c r="C29" s="22">
        <v>1010142</v>
      </c>
    </row>
    <row r="30" spans="1:3" x14ac:dyDescent="0.2">
      <c r="A30" s="21" t="s">
        <v>109</v>
      </c>
      <c r="B30" s="21" t="s">
        <v>110</v>
      </c>
      <c r="C30" s="22">
        <v>1010142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28"/>
  <sheetViews>
    <sheetView zoomScale="75" workbookViewId="0">
      <selection activeCell="B20" sqref="B20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140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937939</v>
      </c>
    </row>
    <row r="9" spans="1:3" x14ac:dyDescent="0.2">
      <c r="A9" s="21" t="s">
        <v>71</v>
      </c>
      <c r="B9" s="21" t="s">
        <v>72</v>
      </c>
      <c r="C9" s="22">
        <v>1121083</v>
      </c>
    </row>
    <row r="10" spans="1:3" x14ac:dyDescent="0.2">
      <c r="A10" s="21" t="s">
        <v>73</v>
      </c>
      <c r="B10" s="21" t="s">
        <v>74</v>
      </c>
      <c r="C10" s="22">
        <v>183144</v>
      </c>
    </row>
    <row r="11" spans="1:3" x14ac:dyDescent="0.2">
      <c r="A11" s="21" t="s">
        <v>75</v>
      </c>
      <c r="B11" s="21" t="s">
        <v>76</v>
      </c>
      <c r="C11" s="22">
        <v>271760</v>
      </c>
    </row>
    <row r="12" spans="1:3" x14ac:dyDescent="0.2">
      <c r="A12" s="21" t="s">
        <v>77</v>
      </c>
      <c r="B12" s="21" t="s">
        <v>78</v>
      </c>
      <c r="C12" s="22">
        <v>304199</v>
      </c>
    </row>
    <row r="13" spans="1:3" x14ac:dyDescent="0.2">
      <c r="A13" s="21" t="s">
        <v>79</v>
      </c>
      <c r="B13" s="21" t="s">
        <v>80</v>
      </c>
      <c r="C13" s="22">
        <v>32439</v>
      </c>
    </row>
    <row r="14" spans="1:3" x14ac:dyDescent="0.2">
      <c r="A14" s="21" t="s">
        <v>81</v>
      </c>
      <c r="B14" s="21" t="s">
        <v>82</v>
      </c>
      <c r="C14" s="22">
        <v>1209699</v>
      </c>
    </row>
    <row r="15" spans="1:3" x14ac:dyDescent="0.2">
      <c r="A15" s="21" t="s">
        <v>127</v>
      </c>
      <c r="B15" s="21" t="s">
        <v>128</v>
      </c>
      <c r="C15" s="22">
        <v>2685</v>
      </c>
    </row>
    <row r="16" spans="1:3" x14ac:dyDescent="0.2">
      <c r="A16" s="21" t="s">
        <v>129</v>
      </c>
      <c r="B16" s="21" t="s">
        <v>130</v>
      </c>
      <c r="C16" s="22">
        <v>2685</v>
      </c>
    </row>
    <row r="17" spans="1:3" x14ac:dyDescent="0.2">
      <c r="A17" s="21" t="s">
        <v>83</v>
      </c>
      <c r="B17" s="21" t="s">
        <v>84</v>
      </c>
      <c r="C17" s="22">
        <v>139439</v>
      </c>
    </row>
    <row r="18" spans="1:3" x14ac:dyDescent="0.2">
      <c r="A18" s="21" t="s">
        <v>85</v>
      </c>
      <c r="B18" s="21" t="s">
        <v>86</v>
      </c>
      <c r="C18" s="22">
        <v>422087</v>
      </c>
    </row>
    <row r="19" spans="1:3" x14ac:dyDescent="0.2">
      <c r="A19" s="21" t="s">
        <v>87</v>
      </c>
      <c r="B19" s="21" t="s">
        <v>88</v>
      </c>
      <c r="C19" s="22">
        <v>282648</v>
      </c>
    </row>
    <row r="20" spans="1:3" x14ac:dyDescent="0.2">
      <c r="A20" s="21" t="s">
        <v>89</v>
      </c>
      <c r="B20" s="21" t="s">
        <v>90</v>
      </c>
      <c r="C20" s="22">
        <v>15221</v>
      </c>
    </row>
    <row r="21" spans="1:3" x14ac:dyDescent="0.2">
      <c r="A21" s="21" t="s">
        <v>91</v>
      </c>
      <c r="B21" s="21" t="s">
        <v>92</v>
      </c>
      <c r="C21" s="22">
        <v>2985512</v>
      </c>
    </row>
    <row r="22" spans="1:3" x14ac:dyDescent="0.2">
      <c r="A22" s="21" t="s">
        <v>93</v>
      </c>
      <c r="B22" s="21" t="s">
        <v>94</v>
      </c>
      <c r="C22" s="22">
        <v>2985512</v>
      </c>
    </row>
    <row r="23" spans="1:3" x14ac:dyDescent="0.2">
      <c r="A23" s="21" t="s">
        <v>95</v>
      </c>
      <c r="B23" s="21" t="s">
        <v>96</v>
      </c>
      <c r="C23" s="22">
        <v>-3321577</v>
      </c>
    </row>
    <row r="24" spans="1:3" x14ac:dyDescent="0.2">
      <c r="A24" s="21" t="s">
        <v>97</v>
      </c>
      <c r="B24" s="21" t="s">
        <v>98</v>
      </c>
      <c r="C24" s="22">
        <v>3321577</v>
      </c>
    </row>
    <row r="25" spans="1:3" x14ac:dyDescent="0.2">
      <c r="A25" s="21" t="s">
        <v>118</v>
      </c>
      <c r="B25" s="21" t="s">
        <v>100</v>
      </c>
      <c r="C25" s="22">
        <v>-634246</v>
      </c>
    </row>
    <row r="26" spans="1:3" x14ac:dyDescent="0.2">
      <c r="A26" s="21" t="s">
        <v>101</v>
      </c>
      <c r="B26" s="21" t="s">
        <v>102</v>
      </c>
      <c r="C26" s="22">
        <v>634246</v>
      </c>
    </row>
    <row r="27" spans="1:3" x14ac:dyDescent="0.2">
      <c r="A27" s="21" t="s">
        <v>107</v>
      </c>
      <c r="B27" s="21" t="s">
        <v>108</v>
      </c>
      <c r="C27" s="22">
        <v>396733</v>
      </c>
    </row>
    <row r="28" spans="1:3" x14ac:dyDescent="0.2">
      <c r="A28" s="21" t="s">
        <v>109</v>
      </c>
      <c r="B28" s="21" t="s">
        <v>110</v>
      </c>
      <c r="C28" s="22">
        <v>396733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28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132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590385</v>
      </c>
    </row>
    <row r="9" spans="1:3" x14ac:dyDescent="0.2">
      <c r="A9" s="21" t="s">
        <v>71</v>
      </c>
      <c r="B9" s="21" t="s">
        <v>72</v>
      </c>
      <c r="C9" s="22">
        <v>693045</v>
      </c>
    </row>
    <row r="10" spans="1:3" x14ac:dyDescent="0.2">
      <c r="A10" s="21" t="s">
        <v>73</v>
      </c>
      <c r="B10" s="21" t="s">
        <v>74</v>
      </c>
      <c r="C10" s="22">
        <v>102660</v>
      </c>
    </row>
    <row r="11" spans="1:3" x14ac:dyDescent="0.2">
      <c r="A11" s="21" t="s">
        <v>75</v>
      </c>
      <c r="B11" s="21" t="s">
        <v>76</v>
      </c>
      <c r="C11" s="22">
        <v>167403</v>
      </c>
    </row>
    <row r="12" spans="1:3" x14ac:dyDescent="0.2">
      <c r="A12" s="21" t="s">
        <v>77</v>
      </c>
      <c r="B12" s="21" t="s">
        <v>78</v>
      </c>
      <c r="C12" s="22">
        <v>185579</v>
      </c>
    </row>
    <row r="13" spans="1:3" x14ac:dyDescent="0.2">
      <c r="A13" s="21" t="s">
        <v>79</v>
      </c>
      <c r="B13" s="21" t="s">
        <v>80</v>
      </c>
      <c r="C13" s="22">
        <v>18176</v>
      </c>
    </row>
    <row r="14" spans="1:3" x14ac:dyDescent="0.2">
      <c r="A14" s="21" t="s">
        <v>81</v>
      </c>
      <c r="B14" s="21" t="s">
        <v>82</v>
      </c>
      <c r="C14" s="22">
        <v>757788</v>
      </c>
    </row>
    <row r="15" spans="1:3" x14ac:dyDescent="0.2">
      <c r="A15" s="21" t="s">
        <v>127</v>
      </c>
      <c r="B15" s="21" t="s">
        <v>128</v>
      </c>
      <c r="C15" s="22">
        <v>369</v>
      </c>
    </row>
    <row r="16" spans="1:3" x14ac:dyDescent="0.2">
      <c r="A16" s="21" t="s">
        <v>129</v>
      </c>
      <c r="B16" s="21" t="s">
        <v>130</v>
      </c>
      <c r="C16" s="22">
        <v>369</v>
      </c>
    </row>
    <row r="17" spans="1:3" x14ac:dyDescent="0.2">
      <c r="A17" s="21" t="s">
        <v>83</v>
      </c>
      <c r="B17" s="21" t="s">
        <v>84</v>
      </c>
      <c r="C17" s="22">
        <v>91530</v>
      </c>
    </row>
    <row r="18" spans="1:3" x14ac:dyDescent="0.2">
      <c r="A18" s="21" t="s">
        <v>85</v>
      </c>
      <c r="B18" s="21" t="s">
        <v>86</v>
      </c>
      <c r="C18" s="22">
        <v>308999</v>
      </c>
    </row>
    <row r="19" spans="1:3" x14ac:dyDescent="0.2">
      <c r="A19" s="21" t="s">
        <v>87</v>
      </c>
      <c r="B19" s="21" t="s">
        <v>88</v>
      </c>
      <c r="C19" s="22">
        <v>217469</v>
      </c>
    </row>
    <row r="20" spans="1:3" x14ac:dyDescent="0.2">
      <c r="A20" s="21" t="s">
        <v>89</v>
      </c>
      <c r="B20" s="21" t="s">
        <v>90</v>
      </c>
      <c r="C20" s="22">
        <v>3058</v>
      </c>
    </row>
    <row r="21" spans="1:3" x14ac:dyDescent="0.2">
      <c r="A21" s="21" t="s">
        <v>91</v>
      </c>
      <c r="B21" s="21" t="s">
        <v>92</v>
      </c>
      <c r="C21" s="22">
        <v>1998035</v>
      </c>
    </row>
    <row r="22" spans="1:3" x14ac:dyDescent="0.2">
      <c r="A22" s="21" t="s">
        <v>93</v>
      </c>
      <c r="B22" s="21" t="s">
        <v>94</v>
      </c>
      <c r="C22" s="22">
        <v>1998035</v>
      </c>
    </row>
    <row r="23" spans="1:3" x14ac:dyDescent="0.2">
      <c r="A23" s="21" t="s">
        <v>95</v>
      </c>
      <c r="B23" s="21" t="s">
        <v>96</v>
      </c>
      <c r="C23" s="22">
        <v>-2191249</v>
      </c>
    </row>
    <row r="24" spans="1:3" x14ac:dyDescent="0.2">
      <c r="A24" s="21" t="s">
        <v>97</v>
      </c>
      <c r="B24" s="21" t="s">
        <v>98</v>
      </c>
      <c r="C24" s="22">
        <v>2191249</v>
      </c>
    </row>
    <row r="25" spans="1:3" x14ac:dyDescent="0.2">
      <c r="A25" s="21" t="s">
        <v>118</v>
      </c>
      <c r="B25" s="21" t="s">
        <v>100</v>
      </c>
      <c r="C25" s="22">
        <v>-438037</v>
      </c>
    </row>
    <row r="26" spans="1:3" x14ac:dyDescent="0.2">
      <c r="A26" s="21" t="s">
        <v>101</v>
      </c>
      <c r="B26" s="21" t="s">
        <v>102</v>
      </c>
      <c r="C26" s="22">
        <v>438037</v>
      </c>
    </row>
    <row r="27" spans="1:3" x14ac:dyDescent="0.2">
      <c r="A27" s="21" t="s">
        <v>107</v>
      </c>
      <c r="B27" s="21" t="s">
        <v>108</v>
      </c>
      <c r="C27" s="22">
        <v>221494</v>
      </c>
    </row>
    <row r="28" spans="1:3" x14ac:dyDescent="0.2">
      <c r="A28" s="21" t="s">
        <v>109</v>
      </c>
      <c r="B28" s="21" t="s">
        <v>110</v>
      </c>
      <c r="C28" s="22">
        <v>221494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customHeight="1" x14ac:dyDescent="0.25">
      <c r="A3" s="117" t="s">
        <v>64</v>
      </c>
      <c r="B3" s="117"/>
      <c r="C3" s="117"/>
    </row>
    <row r="4" spans="1:3" ht="15.75" customHeight="1" x14ac:dyDescent="0.25">
      <c r="A4" s="117" t="s">
        <v>126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s="21" t="s">
        <v>69</v>
      </c>
      <c r="B9" s="21" t="s">
        <v>70</v>
      </c>
      <c r="C9" s="22">
        <v>291734</v>
      </c>
    </row>
    <row r="10" spans="1:3" x14ac:dyDescent="0.2">
      <c r="A10" s="21" t="s">
        <v>71</v>
      </c>
      <c r="B10" s="21" t="s">
        <v>72</v>
      </c>
      <c r="C10" s="22">
        <v>326510</v>
      </c>
    </row>
    <row r="11" spans="1:3" x14ac:dyDescent="0.2">
      <c r="A11" s="21" t="s">
        <v>73</v>
      </c>
      <c r="B11" s="21" t="s">
        <v>74</v>
      </c>
      <c r="C11" s="22">
        <v>34776</v>
      </c>
    </row>
    <row r="12" spans="1:3" x14ac:dyDescent="0.2">
      <c r="A12" s="21" t="s">
        <v>75</v>
      </c>
      <c r="B12" s="21" t="s">
        <v>76</v>
      </c>
      <c r="C12" s="22">
        <v>81658</v>
      </c>
    </row>
    <row r="13" spans="1:3" x14ac:dyDescent="0.2">
      <c r="A13" s="21" t="s">
        <v>77</v>
      </c>
      <c r="B13" s="21" t="s">
        <v>78</v>
      </c>
      <c r="C13" s="22">
        <v>91762</v>
      </c>
    </row>
    <row r="14" spans="1:3" x14ac:dyDescent="0.2">
      <c r="A14" s="21" t="s">
        <v>79</v>
      </c>
      <c r="B14" s="21" t="s">
        <v>80</v>
      </c>
      <c r="C14" s="22">
        <v>10104</v>
      </c>
    </row>
    <row r="15" spans="1:3" x14ac:dyDescent="0.2">
      <c r="A15" s="21" t="s">
        <v>81</v>
      </c>
      <c r="B15" s="21" t="s">
        <v>82</v>
      </c>
      <c r="C15" s="22">
        <v>373392</v>
      </c>
    </row>
    <row r="16" spans="1:3" x14ac:dyDescent="0.2">
      <c r="A16" s="21" t="s">
        <v>127</v>
      </c>
      <c r="B16" s="21" t="s">
        <v>128</v>
      </c>
      <c r="C16" s="22">
        <v>369</v>
      </c>
    </row>
    <row r="17" spans="1:3" x14ac:dyDescent="0.2">
      <c r="A17" s="21" t="s">
        <v>129</v>
      </c>
      <c r="B17" s="21" t="s">
        <v>130</v>
      </c>
      <c r="C17" s="22">
        <v>369</v>
      </c>
    </row>
    <row r="18" spans="1:3" x14ac:dyDescent="0.2">
      <c r="A18" s="21" t="s">
        <v>83</v>
      </c>
      <c r="B18" s="21" t="s">
        <v>84</v>
      </c>
      <c r="C18" s="22">
        <v>52688</v>
      </c>
    </row>
    <row r="19" spans="1:3" x14ac:dyDescent="0.2">
      <c r="A19" s="21" t="s">
        <v>85</v>
      </c>
      <c r="B19" s="21" t="s">
        <v>86</v>
      </c>
      <c r="C19" s="22">
        <v>180215</v>
      </c>
    </row>
    <row r="20" spans="1:3" x14ac:dyDescent="0.2">
      <c r="A20" s="21" t="s">
        <v>87</v>
      </c>
      <c r="B20" s="21" t="s">
        <v>88</v>
      </c>
      <c r="C20" s="22">
        <v>127527</v>
      </c>
    </row>
    <row r="21" spans="1:3" x14ac:dyDescent="0.2">
      <c r="A21" s="21" t="s">
        <v>91</v>
      </c>
      <c r="B21" s="21" t="s">
        <v>92</v>
      </c>
      <c r="C21" s="22">
        <v>888409</v>
      </c>
    </row>
    <row r="22" spans="1:3" x14ac:dyDescent="0.2">
      <c r="A22" s="21" t="s">
        <v>93</v>
      </c>
      <c r="B22" s="21" t="s">
        <v>94</v>
      </c>
      <c r="C22" s="22">
        <v>888409</v>
      </c>
    </row>
    <row r="23" spans="1:3" x14ac:dyDescent="0.2">
      <c r="A23" s="21" t="s">
        <v>95</v>
      </c>
      <c r="B23" s="21" t="s">
        <v>96</v>
      </c>
      <c r="C23" s="22">
        <v>-952519</v>
      </c>
    </row>
    <row r="24" spans="1:3" x14ac:dyDescent="0.2">
      <c r="A24" s="21" t="s">
        <v>97</v>
      </c>
      <c r="B24" s="21" t="s">
        <v>98</v>
      </c>
      <c r="C24" s="22">
        <v>952519</v>
      </c>
    </row>
    <row r="25" spans="1:3" x14ac:dyDescent="0.2">
      <c r="A25" s="21" t="s">
        <v>118</v>
      </c>
      <c r="B25" s="21" t="s">
        <v>100</v>
      </c>
      <c r="C25" s="22">
        <v>-231614</v>
      </c>
    </row>
    <row r="26" spans="1:3" x14ac:dyDescent="0.2">
      <c r="A26" s="21" t="s">
        <v>101</v>
      </c>
      <c r="B26" s="21" t="s">
        <v>102</v>
      </c>
      <c r="C26" s="22">
        <v>231614</v>
      </c>
    </row>
    <row r="27" spans="1:3" x14ac:dyDescent="0.2">
      <c r="A27" s="21" t="s">
        <v>107</v>
      </c>
      <c r="B27" s="21" t="s">
        <v>108</v>
      </c>
      <c r="C27" s="22">
        <v>130725</v>
      </c>
    </row>
    <row r="28" spans="1:3" x14ac:dyDescent="0.2">
      <c r="A28" s="21" t="s">
        <v>109</v>
      </c>
      <c r="B28" s="21" t="s">
        <v>110</v>
      </c>
      <c r="C28" s="22">
        <v>130725</v>
      </c>
    </row>
    <row r="29" spans="1:3" x14ac:dyDescent="0.2">
      <c r="A29" s="21"/>
      <c r="B29" s="21"/>
      <c r="C29" s="22"/>
    </row>
    <row r="30" spans="1:3" x14ac:dyDescent="0.2">
      <c r="A30" s="21"/>
      <c r="B30" s="21"/>
      <c r="C30" s="22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64</v>
      </c>
      <c r="B3" s="117"/>
      <c r="C3" s="117"/>
    </row>
    <row r="4" spans="1:3" ht="15.75" x14ac:dyDescent="0.25">
      <c r="A4" s="117" t="s">
        <v>124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s="21" t="s">
        <v>69</v>
      </c>
      <c r="B9" s="21" t="s">
        <v>70</v>
      </c>
      <c r="C9" s="22">
        <v>1001506</v>
      </c>
    </row>
    <row r="10" spans="1:3" x14ac:dyDescent="0.2">
      <c r="A10" s="21" t="s">
        <v>71</v>
      </c>
      <c r="B10" s="21" t="s">
        <v>72</v>
      </c>
      <c r="C10" s="22">
        <v>1149402</v>
      </c>
    </row>
    <row r="11" spans="1:3" x14ac:dyDescent="0.2">
      <c r="A11" s="21" t="s">
        <v>73</v>
      </c>
      <c r="B11" s="21" t="s">
        <v>74</v>
      </c>
      <c r="C11" s="22">
        <v>147896</v>
      </c>
    </row>
    <row r="12" spans="1:3" x14ac:dyDescent="0.2">
      <c r="A12" s="21" t="s">
        <v>75</v>
      </c>
      <c r="B12" s="21" t="s">
        <v>76</v>
      </c>
      <c r="C12" s="22">
        <v>239873</v>
      </c>
    </row>
    <row r="13" spans="1:3" x14ac:dyDescent="0.2">
      <c r="A13" s="21" t="s">
        <v>77</v>
      </c>
      <c r="B13" s="21" t="s">
        <v>78</v>
      </c>
      <c r="C13" s="22">
        <v>290659</v>
      </c>
    </row>
    <row r="14" spans="1:3" x14ac:dyDescent="0.2">
      <c r="A14" s="21" t="s">
        <v>79</v>
      </c>
      <c r="B14" s="21" t="s">
        <v>80</v>
      </c>
      <c r="C14" s="22">
        <v>50786</v>
      </c>
    </row>
    <row r="15" spans="1:3" x14ac:dyDescent="0.2">
      <c r="A15" s="21" t="s">
        <v>81</v>
      </c>
      <c r="B15" s="21" t="s">
        <v>82</v>
      </c>
      <c r="C15" s="22">
        <v>1241379</v>
      </c>
    </row>
    <row r="16" spans="1:3" x14ac:dyDescent="0.2">
      <c r="A16" s="21" t="s">
        <v>83</v>
      </c>
      <c r="B16" s="21" t="s">
        <v>84</v>
      </c>
      <c r="C16" s="22">
        <v>298368</v>
      </c>
    </row>
    <row r="17" spans="1:3" x14ac:dyDescent="0.2">
      <c r="A17" s="21" t="s">
        <v>85</v>
      </c>
      <c r="B17" s="21" t="s">
        <v>86</v>
      </c>
      <c r="C17" s="22">
        <v>1107859</v>
      </c>
    </row>
    <row r="18" spans="1:3" x14ac:dyDescent="0.2">
      <c r="A18" s="21" t="s">
        <v>87</v>
      </c>
      <c r="B18" s="21" t="s">
        <v>88</v>
      </c>
      <c r="C18" s="22">
        <v>809491</v>
      </c>
    </row>
    <row r="19" spans="1:3" x14ac:dyDescent="0.2">
      <c r="A19" s="21" t="s">
        <v>89</v>
      </c>
      <c r="B19" s="21" t="s">
        <v>90</v>
      </c>
      <c r="C19" s="22">
        <v>52360</v>
      </c>
    </row>
    <row r="20" spans="1:3" x14ac:dyDescent="0.2">
      <c r="A20" s="21" t="s">
        <v>91</v>
      </c>
      <c r="B20" s="21" t="s">
        <v>92</v>
      </c>
      <c r="C20" s="22">
        <v>633487</v>
      </c>
    </row>
    <row r="21" spans="1:3" x14ac:dyDescent="0.2">
      <c r="A21" s="21" t="s">
        <v>93</v>
      </c>
      <c r="B21" s="21" t="s">
        <v>94</v>
      </c>
      <c r="C21" s="22">
        <v>633487</v>
      </c>
    </row>
    <row r="22" spans="1:3" x14ac:dyDescent="0.2">
      <c r="A22" s="21" t="s">
        <v>95</v>
      </c>
      <c r="B22" s="21" t="s">
        <v>96</v>
      </c>
      <c r="C22" s="22">
        <v>-1278436</v>
      </c>
    </row>
    <row r="23" spans="1:3" x14ac:dyDescent="0.2">
      <c r="A23" s="21" t="s">
        <v>97</v>
      </c>
      <c r="B23" s="21" t="s">
        <v>98</v>
      </c>
      <c r="C23" s="22">
        <v>1278436</v>
      </c>
    </row>
    <row r="24" spans="1:3" x14ac:dyDescent="0.2">
      <c r="A24" s="21" t="s">
        <v>118</v>
      </c>
      <c r="B24" s="21" t="s">
        <v>100</v>
      </c>
      <c r="C24" s="22">
        <v>-595680</v>
      </c>
    </row>
    <row r="25" spans="1:3" x14ac:dyDescent="0.2">
      <c r="A25" s="21" t="s">
        <v>101</v>
      </c>
      <c r="B25" s="21" t="s">
        <v>102</v>
      </c>
      <c r="C25" s="22">
        <v>595680</v>
      </c>
    </row>
    <row r="26" spans="1:3" x14ac:dyDescent="0.2">
      <c r="A26" s="21" t="s">
        <v>103</v>
      </c>
      <c r="B26" s="21" t="s">
        <v>104</v>
      </c>
      <c r="C26" s="22">
        <v>-11392</v>
      </c>
    </row>
    <row r="27" spans="1:3" x14ac:dyDescent="0.2">
      <c r="A27" s="21" t="s">
        <v>105</v>
      </c>
      <c r="B27" s="21" t="s">
        <v>106</v>
      </c>
      <c r="C27" s="22">
        <v>1369</v>
      </c>
    </row>
    <row r="28" spans="1:3" x14ac:dyDescent="0.2">
      <c r="A28" s="21" t="s">
        <v>119</v>
      </c>
      <c r="B28" s="21" t="s">
        <v>120</v>
      </c>
      <c r="C28" s="22">
        <v>12761</v>
      </c>
    </row>
    <row r="29" spans="1:3" x14ac:dyDescent="0.2">
      <c r="A29" s="21" t="s">
        <v>107</v>
      </c>
      <c r="B29" s="21" t="s">
        <v>108</v>
      </c>
      <c r="C29" s="22">
        <v>340086</v>
      </c>
    </row>
    <row r="30" spans="1:3" x14ac:dyDescent="0.2">
      <c r="A30" s="21" t="s">
        <v>109</v>
      </c>
      <c r="B30" s="21" t="s">
        <v>110</v>
      </c>
      <c r="C30" s="22">
        <v>340086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64</v>
      </c>
      <c r="B3" s="117"/>
      <c r="C3" s="117"/>
    </row>
    <row r="4" spans="1:3" ht="15.75" x14ac:dyDescent="0.25">
      <c r="A4" s="117" t="s">
        <v>117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t="s">
        <v>69</v>
      </c>
      <c r="B9" t="s">
        <v>70</v>
      </c>
      <c r="C9" s="6">
        <v>742097</v>
      </c>
    </row>
    <row r="10" spans="1:3" x14ac:dyDescent="0.2">
      <c r="A10" t="s">
        <v>71</v>
      </c>
      <c r="B10" t="s">
        <v>72</v>
      </c>
      <c r="C10" s="6">
        <v>833004</v>
      </c>
    </row>
    <row r="11" spans="1:3" x14ac:dyDescent="0.2">
      <c r="A11" t="s">
        <v>73</v>
      </c>
      <c r="B11" t="s">
        <v>74</v>
      </c>
      <c r="C11" s="6">
        <v>90907</v>
      </c>
    </row>
    <row r="12" spans="1:3" x14ac:dyDescent="0.2">
      <c r="A12" t="s">
        <v>75</v>
      </c>
      <c r="B12" t="s">
        <v>76</v>
      </c>
      <c r="C12" s="6">
        <v>176757</v>
      </c>
    </row>
    <row r="13" spans="1:3" x14ac:dyDescent="0.2">
      <c r="A13" t="s">
        <v>77</v>
      </c>
      <c r="B13" t="s">
        <v>78</v>
      </c>
      <c r="C13" s="6">
        <v>212111</v>
      </c>
    </row>
    <row r="14" spans="1:3" x14ac:dyDescent="0.2">
      <c r="A14" t="s">
        <v>79</v>
      </c>
      <c r="B14" t="s">
        <v>80</v>
      </c>
      <c r="C14" s="6">
        <v>35354</v>
      </c>
    </row>
    <row r="15" spans="1:3" x14ac:dyDescent="0.2">
      <c r="A15" t="s">
        <v>81</v>
      </c>
      <c r="B15" t="s">
        <v>82</v>
      </c>
      <c r="C15" s="6">
        <v>918854</v>
      </c>
    </row>
    <row r="16" spans="1:3" x14ac:dyDescent="0.2">
      <c r="A16" t="s">
        <v>83</v>
      </c>
      <c r="B16" t="s">
        <v>84</v>
      </c>
      <c r="C16" s="6">
        <v>200681</v>
      </c>
    </row>
    <row r="17" spans="1:3" x14ac:dyDescent="0.2">
      <c r="A17" t="s">
        <v>85</v>
      </c>
      <c r="B17" t="s">
        <v>86</v>
      </c>
      <c r="C17" s="6">
        <v>683613</v>
      </c>
    </row>
    <row r="18" spans="1:3" x14ac:dyDescent="0.2">
      <c r="A18" t="s">
        <v>87</v>
      </c>
      <c r="B18" t="s">
        <v>88</v>
      </c>
      <c r="C18" s="6">
        <v>482932</v>
      </c>
    </row>
    <row r="19" spans="1:3" x14ac:dyDescent="0.2">
      <c r="A19" t="s">
        <v>89</v>
      </c>
      <c r="B19" t="s">
        <v>90</v>
      </c>
      <c r="C19" s="6">
        <v>8309</v>
      </c>
    </row>
    <row r="20" spans="1:3" x14ac:dyDescent="0.2">
      <c r="A20" t="s">
        <v>91</v>
      </c>
      <c r="B20" t="s">
        <v>92</v>
      </c>
      <c r="C20" s="6">
        <v>467158</v>
      </c>
    </row>
    <row r="21" spans="1:3" x14ac:dyDescent="0.2">
      <c r="A21" t="s">
        <v>93</v>
      </c>
      <c r="B21" t="s">
        <v>94</v>
      </c>
      <c r="C21" s="6">
        <v>467158</v>
      </c>
    </row>
    <row r="22" spans="1:3" x14ac:dyDescent="0.2">
      <c r="A22" t="s">
        <v>95</v>
      </c>
      <c r="B22" t="s">
        <v>96</v>
      </c>
      <c r="C22" s="6">
        <v>-995258</v>
      </c>
    </row>
    <row r="23" spans="1:3" x14ac:dyDescent="0.2">
      <c r="A23" t="s">
        <v>97</v>
      </c>
      <c r="B23" t="s">
        <v>98</v>
      </c>
      <c r="C23" s="6">
        <v>995258</v>
      </c>
    </row>
    <row r="24" spans="1:3" x14ac:dyDescent="0.2">
      <c r="A24" t="s">
        <v>99</v>
      </c>
      <c r="B24" t="s">
        <v>100</v>
      </c>
      <c r="C24" s="6">
        <v>-391365</v>
      </c>
    </row>
    <row r="25" spans="1:3" x14ac:dyDescent="0.2">
      <c r="A25" t="s">
        <v>101</v>
      </c>
      <c r="B25" t="s">
        <v>102</v>
      </c>
      <c r="C25" s="6">
        <v>391365</v>
      </c>
    </row>
    <row r="26" spans="1:3" x14ac:dyDescent="0.2">
      <c r="A26" t="s">
        <v>103</v>
      </c>
      <c r="B26" t="s">
        <v>104</v>
      </c>
      <c r="C26">
        <v>790</v>
      </c>
    </row>
    <row r="27" spans="1:3" x14ac:dyDescent="0.2">
      <c r="A27" t="s">
        <v>105</v>
      </c>
      <c r="B27" t="s">
        <v>106</v>
      </c>
      <c r="C27">
        <v>790</v>
      </c>
    </row>
    <row r="28" spans="1:3" x14ac:dyDescent="0.2">
      <c r="A28" t="s">
        <v>107</v>
      </c>
      <c r="B28" t="s">
        <v>108</v>
      </c>
      <c r="C28" s="6">
        <v>209169</v>
      </c>
    </row>
    <row r="29" spans="1:3" x14ac:dyDescent="0.2">
      <c r="A29" t="s">
        <v>109</v>
      </c>
      <c r="B29" t="s">
        <v>110</v>
      </c>
      <c r="C29" s="6">
        <v>209169</v>
      </c>
    </row>
    <row r="30" spans="1:3" x14ac:dyDescent="0.2">
      <c r="A30" t="s">
        <v>111</v>
      </c>
      <c r="B30" t="s">
        <v>112</v>
      </c>
      <c r="C30" s="6">
        <v>209169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64</v>
      </c>
      <c r="B3" s="117"/>
      <c r="C3" s="117"/>
    </row>
    <row r="4" spans="1:3" ht="15.75" x14ac:dyDescent="0.25">
      <c r="A4" s="117" t="s">
        <v>116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t="s">
        <v>69</v>
      </c>
      <c r="B9" t="s">
        <v>70</v>
      </c>
      <c r="C9" s="6">
        <v>479812</v>
      </c>
    </row>
    <row r="10" spans="1:3" x14ac:dyDescent="0.2">
      <c r="A10" t="s">
        <v>71</v>
      </c>
      <c r="B10" t="s">
        <v>72</v>
      </c>
      <c r="C10" s="6">
        <v>537264</v>
      </c>
    </row>
    <row r="11" spans="1:3" x14ac:dyDescent="0.2">
      <c r="A11" t="s">
        <v>73</v>
      </c>
      <c r="B11" t="s">
        <v>74</v>
      </c>
      <c r="C11" s="6">
        <v>57452</v>
      </c>
    </row>
    <row r="12" spans="1:3" x14ac:dyDescent="0.2">
      <c r="A12" t="s">
        <v>75</v>
      </c>
      <c r="B12" t="s">
        <v>76</v>
      </c>
      <c r="C12" s="6">
        <v>102320</v>
      </c>
    </row>
    <row r="13" spans="1:3" x14ac:dyDescent="0.2">
      <c r="A13" t="s">
        <v>77</v>
      </c>
      <c r="B13" t="s">
        <v>78</v>
      </c>
      <c r="C13" s="6">
        <v>126893</v>
      </c>
    </row>
    <row r="14" spans="1:3" x14ac:dyDescent="0.2">
      <c r="A14" t="s">
        <v>79</v>
      </c>
      <c r="B14" t="s">
        <v>80</v>
      </c>
      <c r="C14" s="6">
        <v>24573</v>
      </c>
    </row>
    <row r="15" spans="1:3" x14ac:dyDescent="0.2">
      <c r="A15" t="s">
        <v>81</v>
      </c>
      <c r="B15" t="s">
        <v>82</v>
      </c>
      <c r="C15" s="6">
        <v>582132</v>
      </c>
    </row>
    <row r="16" spans="1:3" x14ac:dyDescent="0.2">
      <c r="A16" t="s">
        <v>83</v>
      </c>
      <c r="B16" t="s">
        <v>84</v>
      </c>
      <c r="C16" s="6">
        <v>102887</v>
      </c>
    </row>
    <row r="17" spans="1:3" x14ac:dyDescent="0.2">
      <c r="A17" t="s">
        <v>85</v>
      </c>
      <c r="B17" t="s">
        <v>86</v>
      </c>
      <c r="C17" s="6">
        <v>387703</v>
      </c>
    </row>
    <row r="18" spans="1:3" x14ac:dyDescent="0.2">
      <c r="A18" t="s">
        <v>87</v>
      </c>
      <c r="B18" t="s">
        <v>88</v>
      </c>
      <c r="C18" s="6">
        <v>284816</v>
      </c>
    </row>
    <row r="19" spans="1:3" x14ac:dyDescent="0.2">
      <c r="A19" t="s">
        <v>89</v>
      </c>
      <c r="B19" t="s">
        <v>90</v>
      </c>
      <c r="C19" s="6">
        <v>8168</v>
      </c>
    </row>
    <row r="20" spans="1:3" x14ac:dyDescent="0.2">
      <c r="A20" t="s">
        <v>91</v>
      </c>
      <c r="B20" t="s">
        <v>92</v>
      </c>
      <c r="C20" s="6">
        <v>410375</v>
      </c>
    </row>
    <row r="21" spans="1:3" x14ac:dyDescent="0.2">
      <c r="A21" t="s">
        <v>93</v>
      </c>
      <c r="B21" t="s">
        <v>94</v>
      </c>
      <c r="C21" s="6">
        <v>410375</v>
      </c>
    </row>
    <row r="22" spans="1:3" x14ac:dyDescent="0.2">
      <c r="A22" t="s">
        <v>95</v>
      </c>
      <c r="B22" t="s">
        <v>96</v>
      </c>
      <c r="C22" s="6">
        <v>-778286</v>
      </c>
    </row>
    <row r="23" spans="1:3" x14ac:dyDescent="0.2">
      <c r="A23" t="s">
        <v>97</v>
      </c>
      <c r="B23" t="s">
        <v>98</v>
      </c>
      <c r="C23" s="6">
        <v>778286</v>
      </c>
    </row>
    <row r="24" spans="1:3" x14ac:dyDescent="0.2">
      <c r="A24" t="s">
        <v>99</v>
      </c>
      <c r="B24" t="s">
        <v>100</v>
      </c>
      <c r="C24" s="6">
        <v>-253058</v>
      </c>
    </row>
    <row r="25" spans="1:3" x14ac:dyDescent="0.2">
      <c r="A25" t="s">
        <v>101</v>
      </c>
      <c r="B25" t="s">
        <v>102</v>
      </c>
      <c r="C25" s="6">
        <v>253058</v>
      </c>
    </row>
    <row r="26" spans="1:3" x14ac:dyDescent="0.2">
      <c r="A26" t="s">
        <v>103</v>
      </c>
      <c r="B26" t="s">
        <v>104</v>
      </c>
      <c r="C26">
        <v>764</v>
      </c>
    </row>
    <row r="27" spans="1:3" x14ac:dyDescent="0.2">
      <c r="A27" t="s">
        <v>105</v>
      </c>
      <c r="B27" t="s">
        <v>106</v>
      </c>
      <c r="C27">
        <v>764</v>
      </c>
    </row>
    <row r="28" spans="1:3" x14ac:dyDescent="0.2">
      <c r="A28" t="s">
        <v>107</v>
      </c>
      <c r="B28" t="s">
        <v>108</v>
      </c>
      <c r="C28" s="6">
        <v>72982</v>
      </c>
    </row>
    <row r="29" spans="1:3" x14ac:dyDescent="0.2">
      <c r="A29" t="s">
        <v>109</v>
      </c>
      <c r="B29" t="s">
        <v>110</v>
      </c>
      <c r="C29" s="6">
        <v>72982</v>
      </c>
    </row>
    <row r="30" spans="1:3" x14ac:dyDescent="0.2">
      <c r="A30" t="s">
        <v>111</v>
      </c>
      <c r="B30" t="s">
        <v>112</v>
      </c>
      <c r="C30" s="6">
        <v>72982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64</v>
      </c>
      <c r="B3" s="117"/>
      <c r="C3" s="117"/>
    </row>
    <row r="4" spans="1:3" ht="15.75" x14ac:dyDescent="0.25">
      <c r="A4" s="117" t="s">
        <v>115</v>
      </c>
      <c r="B4" s="117"/>
      <c r="C4" s="117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t="s">
        <v>69</v>
      </c>
      <c r="B9" t="s">
        <v>70</v>
      </c>
      <c r="C9" s="6">
        <v>254358</v>
      </c>
    </row>
    <row r="10" spans="1:3" x14ac:dyDescent="0.2">
      <c r="A10" t="s">
        <v>71</v>
      </c>
      <c r="B10" t="s">
        <v>72</v>
      </c>
      <c r="C10" s="6">
        <v>276474</v>
      </c>
    </row>
    <row r="11" spans="1:3" x14ac:dyDescent="0.2">
      <c r="A11" t="s">
        <v>73</v>
      </c>
      <c r="B11" t="s">
        <v>74</v>
      </c>
      <c r="C11" s="6">
        <v>22116</v>
      </c>
    </row>
    <row r="12" spans="1:3" x14ac:dyDescent="0.2">
      <c r="A12" t="s">
        <v>75</v>
      </c>
      <c r="B12" t="s">
        <v>76</v>
      </c>
      <c r="C12" s="6">
        <v>47890</v>
      </c>
    </row>
    <row r="13" spans="1:3" x14ac:dyDescent="0.2">
      <c r="A13" t="s">
        <v>77</v>
      </c>
      <c r="B13" t="s">
        <v>78</v>
      </c>
      <c r="C13" s="6">
        <v>59417</v>
      </c>
    </row>
    <row r="14" spans="1:3" x14ac:dyDescent="0.2">
      <c r="A14" t="s">
        <v>79</v>
      </c>
      <c r="B14" t="s">
        <v>80</v>
      </c>
      <c r="C14" s="6">
        <v>11527</v>
      </c>
    </row>
    <row r="15" spans="1:3" x14ac:dyDescent="0.2">
      <c r="A15" t="s">
        <v>81</v>
      </c>
      <c r="B15" t="s">
        <v>82</v>
      </c>
      <c r="C15" s="6">
        <v>302248</v>
      </c>
    </row>
    <row r="16" spans="1:3" x14ac:dyDescent="0.2">
      <c r="A16" t="s">
        <v>83</v>
      </c>
      <c r="B16" t="s">
        <v>84</v>
      </c>
      <c r="C16" s="6">
        <v>18392</v>
      </c>
    </row>
    <row r="17" spans="1:3" x14ac:dyDescent="0.2">
      <c r="A17" t="s">
        <v>85</v>
      </c>
      <c r="B17" t="s">
        <v>86</v>
      </c>
      <c r="C17" s="6">
        <v>128606</v>
      </c>
    </row>
    <row r="18" spans="1:3" x14ac:dyDescent="0.2">
      <c r="A18" t="s">
        <v>87</v>
      </c>
      <c r="B18" t="s">
        <v>88</v>
      </c>
      <c r="C18" s="6">
        <v>110214</v>
      </c>
    </row>
    <row r="19" spans="1:3" x14ac:dyDescent="0.2">
      <c r="A19" t="s">
        <v>89</v>
      </c>
      <c r="B19" t="s">
        <v>90</v>
      </c>
      <c r="C19">
        <v>484</v>
      </c>
    </row>
    <row r="20" spans="1:3" x14ac:dyDescent="0.2">
      <c r="A20" t="s">
        <v>91</v>
      </c>
      <c r="B20" t="s">
        <v>92</v>
      </c>
      <c r="C20" s="6">
        <v>262658</v>
      </c>
    </row>
    <row r="21" spans="1:3" x14ac:dyDescent="0.2">
      <c r="A21" t="s">
        <v>93</v>
      </c>
      <c r="B21" t="s">
        <v>94</v>
      </c>
      <c r="C21" s="6">
        <v>262658</v>
      </c>
    </row>
    <row r="22" spans="1:3" x14ac:dyDescent="0.2">
      <c r="A22" t="s">
        <v>95</v>
      </c>
      <c r="B22" t="s">
        <v>96</v>
      </c>
      <c r="C22" s="6">
        <v>-425134</v>
      </c>
    </row>
    <row r="23" spans="1:3" x14ac:dyDescent="0.2">
      <c r="A23" t="s">
        <v>97</v>
      </c>
      <c r="B23" t="s">
        <v>98</v>
      </c>
      <c r="C23" s="6">
        <v>425134</v>
      </c>
    </row>
    <row r="24" spans="1:3" x14ac:dyDescent="0.2">
      <c r="A24" t="s">
        <v>99</v>
      </c>
      <c r="B24" t="s">
        <v>100</v>
      </c>
      <c r="C24" s="6">
        <v>-114234</v>
      </c>
    </row>
    <row r="25" spans="1:3" x14ac:dyDescent="0.2">
      <c r="A25" t="s">
        <v>101</v>
      </c>
      <c r="B25" t="s">
        <v>102</v>
      </c>
      <c r="C25" s="6">
        <v>114234</v>
      </c>
    </row>
    <row r="26" spans="1:3" x14ac:dyDescent="0.2">
      <c r="A26" t="s">
        <v>103</v>
      </c>
      <c r="B26" t="s">
        <v>104</v>
      </c>
      <c r="C26">
        <v>70</v>
      </c>
    </row>
    <row r="27" spans="1:3" x14ac:dyDescent="0.2">
      <c r="A27" t="s">
        <v>105</v>
      </c>
      <c r="B27" t="s">
        <v>106</v>
      </c>
      <c r="C27">
        <v>70</v>
      </c>
    </row>
    <row r="28" spans="1:3" x14ac:dyDescent="0.2">
      <c r="A28" t="s">
        <v>107</v>
      </c>
      <c r="B28" t="s">
        <v>108</v>
      </c>
      <c r="C28" s="6">
        <v>44484</v>
      </c>
    </row>
    <row r="29" spans="1:3" x14ac:dyDescent="0.2">
      <c r="A29" t="s">
        <v>109</v>
      </c>
      <c r="B29" t="s">
        <v>110</v>
      </c>
      <c r="C29" s="6">
        <v>44484</v>
      </c>
    </row>
    <row r="30" spans="1:3" x14ac:dyDescent="0.2">
      <c r="A30" t="s">
        <v>111</v>
      </c>
      <c r="B30" t="s">
        <v>112</v>
      </c>
      <c r="C30" s="6">
        <v>44484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29"/>
  <sheetViews>
    <sheetView workbookViewId="0">
      <selection activeCell="B31" sqref="B30:B3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152</v>
      </c>
      <c r="B1" s="116"/>
      <c r="C1" s="116"/>
    </row>
    <row r="2" spans="1:3" ht="15.75" x14ac:dyDescent="0.25">
      <c r="A2" s="117" t="s">
        <v>64</v>
      </c>
      <c r="B2" s="117"/>
      <c r="C2" s="117"/>
    </row>
    <row r="3" spans="1:3" ht="15.75" x14ac:dyDescent="0.25">
      <c r="A3" s="117" t="s">
        <v>65</v>
      </c>
      <c r="B3" s="118"/>
      <c r="C3" s="117"/>
    </row>
    <row r="4" spans="1:3" ht="15" x14ac:dyDescent="0.2">
      <c r="A4" s="7"/>
      <c r="B4" s="7"/>
      <c r="C4" s="7" t="s">
        <v>66</v>
      </c>
    </row>
    <row r="5" spans="1:3" ht="15.75" x14ac:dyDescent="0.2">
      <c r="A5" s="4" t="s">
        <v>3</v>
      </c>
      <c r="B5" s="4" t="s">
        <v>4</v>
      </c>
      <c r="C5" s="8" t="s">
        <v>67</v>
      </c>
    </row>
    <row r="6" spans="1:3" ht="15.75" x14ac:dyDescent="0.25">
      <c r="A6" s="5">
        <v>1</v>
      </c>
      <c r="B6" s="5">
        <v>2</v>
      </c>
      <c r="C6" s="9">
        <v>3</v>
      </c>
    </row>
    <row r="7" spans="1:3" ht="15" x14ac:dyDescent="0.2">
      <c r="A7" s="10"/>
      <c r="B7" s="11" t="s">
        <v>68</v>
      </c>
      <c r="C7" s="12"/>
    </row>
    <row r="8" spans="1:3" x14ac:dyDescent="0.2">
      <c r="A8" t="s">
        <v>69</v>
      </c>
      <c r="B8" t="s">
        <v>70</v>
      </c>
      <c r="C8" s="6">
        <v>994737</v>
      </c>
    </row>
    <row r="9" spans="1:3" x14ac:dyDescent="0.2">
      <c r="A9" t="s">
        <v>71</v>
      </c>
      <c r="B9" t="s">
        <v>72</v>
      </c>
      <c r="C9" s="6">
        <v>1114490</v>
      </c>
    </row>
    <row r="10" spans="1:3" x14ac:dyDescent="0.2">
      <c r="A10" t="s">
        <v>73</v>
      </c>
      <c r="B10" t="s">
        <v>74</v>
      </c>
      <c r="C10" s="6">
        <v>119753</v>
      </c>
    </row>
    <row r="11" spans="1:3" x14ac:dyDescent="0.2">
      <c r="A11" t="s">
        <v>75</v>
      </c>
      <c r="B11" t="s">
        <v>76</v>
      </c>
      <c r="C11" s="6">
        <v>158675</v>
      </c>
    </row>
    <row r="12" spans="1:3" x14ac:dyDescent="0.2">
      <c r="A12" t="s">
        <v>77</v>
      </c>
      <c r="B12" t="s">
        <v>78</v>
      </c>
      <c r="C12" s="6">
        <v>192320</v>
      </c>
    </row>
    <row r="13" spans="1:3" x14ac:dyDescent="0.2">
      <c r="A13" t="s">
        <v>79</v>
      </c>
      <c r="B13" t="s">
        <v>80</v>
      </c>
      <c r="C13" s="6">
        <v>33645</v>
      </c>
    </row>
    <row r="14" spans="1:3" x14ac:dyDescent="0.2">
      <c r="A14" t="s">
        <v>81</v>
      </c>
      <c r="B14" t="s">
        <v>82</v>
      </c>
      <c r="C14" s="6">
        <v>1153412</v>
      </c>
    </row>
    <row r="15" spans="1:3" x14ac:dyDescent="0.2">
      <c r="A15" t="s">
        <v>83</v>
      </c>
      <c r="B15" t="s">
        <v>84</v>
      </c>
      <c r="C15" s="6">
        <v>138171</v>
      </c>
    </row>
    <row r="16" spans="1:3" x14ac:dyDescent="0.2">
      <c r="A16" t="s">
        <v>85</v>
      </c>
      <c r="B16" t="s">
        <v>86</v>
      </c>
      <c r="C16" s="6">
        <v>710889</v>
      </c>
    </row>
    <row r="17" spans="1:3" x14ac:dyDescent="0.2">
      <c r="A17" t="s">
        <v>87</v>
      </c>
      <c r="B17" t="s">
        <v>88</v>
      </c>
      <c r="C17" s="6">
        <v>572718</v>
      </c>
    </row>
    <row r="18" spans="1:3" x14ac:dyDescent="0.2">
      <c r="A18" t="s">
        <v>89</v>
      </c>
      <c r="B18" t="s">
        <v>90</v>
      </c>
      <c r="C18" s="6">
        <v>4063</v>
      </c>
    </row>
    <row r="19" spans="1:3" x14ac:dyDescent="0.2">
      <c r="A19" t="s">
        <v>91</v>
      </c>
      <c r="B19" t="s">
        <v>92</v>
      </c>
      <c r="C19" s="6">
        <v>143368</v>
      </c>
    </row>
    <row r="20" spans="1:3" x14ac:dyDescent="0.2">
      <c r="A20" t="s">
        <v>93</v>
      </c>
      <c r="B20" t="s">
        <v>94</v>
      </c>
      <c r="C20" s="6">
        <v>143368</v>
      </c>
    </row>
    <row r="21" spans="1:3" x14ac:dyDescent="0.2">
      <c r="A21" t="s">
        <v>95</v>
      </c>
      <c r="B21" t="s">
        <v>96</v>
      </c>
      <c r="C21" s="6">
        <v>-687297</v>
      </c>
    </row>
    <row r="22" spans="1:3" x14ac:dyDescent="0.2">
      <c r="A22" t="s">
        <v>97</v>
      </c>
      <c r="B22" t="s">
        <v>98</v>
      </c>
      <c r="C22" s="6">
        <v>687297</v>
      </c>
    </row>
    <row r="23" spans="1:3" x14ac:dyDescent="0.2">
      <c r="A23" t="s">
        <v>99</v>
      </c>
      <c r="B23" t="s">
        <v>100</v>
      </c>
      <c r="C23" s="6">
        <v>-517605</v>
      </c>
    </row>
    <row r="24" spans="1:3" x14ac:dyDescent="0.2">
      <c r="A24" t="s">
        <v>101</v>
      </c>
      <c r="B24" t="s">
        <v>102</v>
      </c>
      <c r="C24" s="6">
        <v>517605</v>
      </c>
    </row>
    <row r="25" spans="1:3" x14ac:dyDescent="0.2">
      <c r="A25" t="s">
        <v>103</v>
      </c>
      <c r="B25" t="s">
        <v>104</v>
      </c>
      <c r="C25" s="6">
        <v>7187</v>
      </c>
    </row>
    <row r="26" spans="1:3" x14ac:dyDescent="0.2">
      <c r="A26" t="s">
        <v>105</v>
      </c>
      <c r="B26" t="s">
        <v>106</v>
      </c>
      <c r="C26" s="6">
        <v>7187</v>
      </c>
    </row>
    <row r="27" spans="1:3" x14ac:dyDescent="0.2">
      <c r="A27" t="s">
        <v>107</v>
      </c>
      <c r="B27" t="s">
        <v>108</v>
      </c>
      <c r="C27" s="6">
        <v>241299</v>
      </c>
    </row>
    <row r="28" spans="1:3" x14ac:dyDescent="0.2">
      <c r="A28" t="s">
        <v>109</v>
      </c>
      <c r="B28" t="s">
        <v>110</v>
      </c>
      <c r="C28" s="6">
        <v>241299</v>
      </c>
    </row>
    <row r="29" spans="1:3" x14ac:dyDescent="0.2">
      <c r="A29" t="s">
        <v>111</v>
      </c>
      <c r="B29" t="s">
        <v>112</v>
      </c>
      <c r="C29" s="6">
        <v>241299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
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 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 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 31.12.2005</vt:lpstr>
      <vt:lpstr>BU 30.09.2005</vt:lpstr>
      <vt:lpstr>BU 30.06.2005</vt:lpstr>
      <vt:lpstr>BU 31.03.2005</vt:lpstr>
      <vt:lpstr>BU 31.12.2004</vt:lpstr>
      <vt:lpstr>BU 30.09.2004</vt:lpstr>
      <vt:lpstr>BU 30.06.2004</vt:lpstr>
      <vt:lpstr>BU 31.03.2004</vt:lpstr>
      <vt:lpstr>BU 31.12.2003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2011-07-06T07:05:48Z</cp:lastPrinted>
  <dcterms:created xsi:type="dcterms:W3CDTF">2004-05-20T06:46:32Z</dcterms:created>
  <dcterms:modified xsi:type="dcterms:W3CDTF">2025-03-13T10:19:19Z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E701EC0E09F2239DF70F1B154243313E09724908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0F10106917474C42A86CE66948E207A5</vt:lpwstr>
  </property>
  <property fmtid="{D5CDD505-2E9C-101B-9397-08002B2CF9AE}" pid="16" name="PM_OriginationTimeStamp">
    <vt:lpwstr>2018-06-05T09:52:55Z</vt:lpwstr>
  </property>
  <property fmtid="{D5CDD505-2E9C-101B-9397-08002B2CF9AE}" pid="17" name="PM_Hash_Version">
    <vt:lpwstr>2016.1</vt:lpwstr>
  </property>
  <property fmtid="{D5CDD505-2E9C-101B-9397-08002B2CF9AE}" pid="18" name="PM_Hash_Salt_Prev">
    <vt:lpwstr>EF341D1285742781BC7AF7D3845DB4E4</vt:lpwstr>
  </property>
  <property fmtid="{D5CDD505-2E9C-101B-9397-08002B2CF9AE}" pid="19" name="PM_Hash_Salt">
    <vt:lpwstr>EF341D1285742781BC7AF7D3845DB4E4</vt:lpwstr>
  </property>
  <property fmtid="{D5CDD505-2E9C-101B-9397-08002B2CF9AE}" pid="20" name="PM_PrintOutPlacement_XLS">
    <vt:lpwstr/>
  </property>
</Properties>
</file>