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AppData\NBS\WebAppCenter\FrontOffice\Data\BankFinancialStatement\8761132\"/>
    </mc:Choice>
  </mc:AlternateContent>
  <xr:revisionPtr revIDLastSave="0" documentId="8_{A9C4B473-7E5A-4F87-8440-4ADABDB9DBF4}" xr6:coauthVersionLast="47" xr6:coauthVersionMax="47" xr10:uidLastSave="{00000000-0000-0000-0000-000000000000}"/>
  <bookViews>
    <workbookView xWindow="-120" yWindow="-120" windowWidth="20730" windowHeight="11160" tabRatio="924" firstSheet="30" activeTab="31"/>
  </bookViews>
  <sheets>
    <sheet name="BS 30.09.2014" sheetId="61" r:id="rId1"/>
    <sheet name="BS 30.06.2014" sheetId="59" r:id="rId2"/>
    <sheet name="BS 31.03.2014" sheetId="57" r:id="rId3"/>
    <sheet name="BS 31.12.2013" sheetId="55" r:id="rId4"/>
    <sheet name="BS 30.09.2013" sheetId="53" r:id="rId5"/>
    <sheet name="BS 30.06.2013" sheetId="51" r:id="rId6"/>
    <sheet name="BS 31.03.2013" sheetId="49" r:id="rId7"/>
    <sheet name="BS 31.12.2012" sheetId="47" r:id="rId8"/>
    <sheet name="BS 30.09.2012" sheetId="45" r:id="rId9"/>
    <sheet name="BS 30.06.2012" sheetId="44" r:id="rId10"/>
    <sheet name="BS 31.03.2012" sheetId="42" r:id="rId11"/>
    <sheet name="BS 31.12.2011" sheetId="39" r:id="rId12"/>
    <sheet name="BS 30.09.2011" sheetId="37" r:id="rId13"/>
    <sheet name="BS 30.06.2011" sheetId="35" r:id="rId14"/>
    <sheet name="BS 31.03.2011" sheetId="33" r:id="rId15"/>
    <sheet name="BS 31.12.2010 " sheetId="31" r:id="rId16"/>
    <sheet name="BS 30.09.2010" sheetId="29" r:id="rId17"/>
    <sheet name="BS 30.06.2010" sheetId="27" r:id="rId18"/>
    <sheet name="BS 31.03.2010" sheetId="25" r:id="rId19"/>
    <sheet name="BS 31.12.2009" sheetId="23" r:id="rId20"/>
    <sheet name="BS 30.09.2009" sheetId="22" r:id="rId21"/>
    <sheet name="BS 30.06.2009" sheetId="19" r:id="rId22"/>
    <sheet name="BS 31.03.2009" sheetId="18" r:id="rId23"/>
    <sheet name="BS 31.12.2008" sheetId="15" r:id="rId24"/>
    <sheet name="BS 30.09.2008" sheetId="13" r:id="rId25"/>
    <sheet name="BS 30.06.2008" sheetId="11" r:id="rId26"/>
    <sheet name="BS 31.3.2008" sheetId="9" r:id="rId27"/>
    <sheet name="BS 31.12.2007" sheetId="7" r:id="rId28"/>
    <sheet name="BS 30.09.2007" sheetId="5" r:id="rId29"/>
    <sheet name="BS 30.06.2007" sheetId="3" r:id="rId30"/>
    <sheet name="BS 31.03.2007" sheetId="1" r:id="rId31"/>
    <sheet name="BU 30.09.2014" sheetId="62" r:id="rId32"/>
    <sheet name="BU 30.06.2014" sheetId="60" r:id="rId33"/>
    <sheet name="BU 31.03.2014" sheetId="58" r:id="rId34"/>
    <sheet name="BU 31.12.2013" sheetId="56" r:id="rId35"/>
    <sheet name="BU 30.09.2013" sheetId="54" r:id="rId36"/>
    <sheet name="BU 30.06.2013" sheetId="52" r:id="rId37"/>
    <sheet name="BU 31.03.2013" sheetId="50" r:id="rId38"/>
    <sheet name="BU 31.12.2012" sheetId="48" r:id="rId39"/>
    <sheet name="BU 30.09.2012" sheetId="46" r:id="rId40"/>
    <sheet name="BU 30.06.2012" sheetId="43" r:id="rId41"/>
    <sheet name="BU 31.03.2012" sheetId="41" r:id="rId42"/>
    <sheet name="BU 31.12.2011" sheetId="40" r:id="rId43"/>
    <sheet name="BU 30.09.2011" sheetId="38" r:id="rId44"/>
    <sheet name="BU 30.06.2011" sheetId="36" r:id="rId45"/>
    <sheet name="BU 31.03.2011" sheetId="34" r:id="rId46"/>
    <sheet name="BU 31.12.2010" sheetId="32" r:id="rId47"/>
    <sheet name="BU 30.09.2010" sheetId="30" r:id="rId48"/>
    <sheet name="BU 30.06.2010" sheetId="28" r:id="rId49"/>
    <sheet name="BU 31.03.2010" sheetId="26" r:id="rId50"/>
    <sheet name="BU 31.12.2009" sheetId="24" r:id="rId51"/>
    <sheet name="BU 30.09.2009" sheetId="21" r:id="rId52"/>
    <sheet name="BU 30.06.2009" sheetId="20" r:id="rId53"/>
    <sheet name="BU 31.03.2009" sheetId="17" r:id="rId54"/>
    <sheet name="BU 31.12.2008" sheetId="16" r:id="rId55"/>
    <sheet name="BU 30.09.2008" sheetId="14" r:id="rId56"/>
    <sheet name="BU 30.06.2008" sheetId="12" r:id="rId57"/>
    <sheet name="BU 31.3.2008" sheetId="10" r:id="rId58"/>
    <sheet name="BU 31.12.2007" sheetId="8" r:id="rId59"/>
    <sheet name="BU 30.09.2007" sheetId="6" r:id="rId60"/>
    <sheet name="BU 30.06.2007" sheetId="4" r:id="rId61"/>
    <sheet name="BU 31.03.2007" sheetId="2" r:id="rId6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62" l="1"/>
  <c r="E35" i="61"/>
  <c r="D35" i="61"/>
  <c r="D22" i="61" s="1"/>
  <c r="C35" i="61"/>
  <c r="E23" i="61"/>
  <c r="E22" i="61" s="1"/>
  <c r="D23" i="61"/>
  <c r="C23" i="61"/>
  <c r="C22" i="61" s="1"/>
  <c r="E8" i="61"/>
  <c r="D8" i="61"/>
  <c r="C8" i="61"/>
  <c r="C29" i="60"/>
  <c r="E35" i="59"/>
  <c r="D35" i="59"/>
  <c r="C35" i="59"/>
  <c r="E23" i="59"/>
  <c r="D23" i="59"/>
  <c r="D22" i="59" s="1"/>
  <c r="C23" i="59"/>
  <c r="C22" i="59" s="1"/>
  <c r="E8" i="59"/>
  <c r="D8" i="59"/>
  <c r="C8" i="59"/>
  <c r="C29" i="58"/>
  <c r="E35" i="57"/>
  <c r="E22" i="57" s="1"/>
  <c r="D35" i="57"/>
  <c r="C35" i="57"/>
  <c r="E23" i="57"/>
  <c r="D23" i="57"/>
  <c r="D22" i="57" s="1"/>
  <c r="C23" i="57"/>
  <c r="C22" i="57"/>
  <c r="E8" i="57"/>
  <c r="D8" i="57"/>
  <c r="C8" i="57"/>
  <c r="C29" i="56"/>
  <c r="E35" i="55"/>
  <c r="E22" i="55" s="1"/>
  <c r="D35" i="55"/>
  <c r="C35" i="55"/>
  <c r="C22" i="55" s="1"/>
  <c r="E23" i="55"/>
  <c r="D23" i="55"/>
  <c r="D22" i="55" s="1"/>
  <c r="C23" i="55"/>
  <c r="E8" i="55"/>
  <c r="D8" i="55"/>
  <c r="C8" i="55"/>
  <c r="E26" i="53"/>
  <c r="E23" i="53"/>
  <c r="E22" i="53" s="1"/>
  <c r="C29" i="54"/>
  <c r="E35" i="53"/>
  <c r="D35" i="53"/>
  <c r="C35" i="53"/>
  <c r="D23" i="53"/>
  <c r="D22" i="53" s="1"/>
  <c r="C23" i="53"/>
  <c r="C22" i="53"/>
  <c r="E8" i="53"/>
  <c r="D8" i="53"/>
  <c r="C8" i="53"/>
  <c r="C29" i="52"/>
  <c r="E35" i="51"/>
  <c r="D35" i="51"/>
  <c r="D22" i="51" s="1"/>
  <c r="C35" i="51"/>
  <c r="E23" i="51"/>
  <c r="E22" i="51" s="1"/>
  <c r="D23" i="51"/>
  <c r="C23" i="51"/>
  <c r="C22" i="51" s="1"/>
  <c r="E8" i="51"/>
  <c r="D8" i="51"/>
  <c r="C8" i="51"/>
  <c r="C29" i="50"/>
  <c r="E35" i="49"/>
  <c r="D35" i="49"/>
  <c r="C35" i="49"/>
  <c r="E23" i="49"/>
  <c r="D23" i="49"/>
  <c r="D22" i="49" s="1"/>
  <c r="C23" i="49"/>
  <c r="C22" i="49" s="1"/>
  <c r="E8" i="49"/>
  <c r="D8" i="49"/>
  <c r="C8" i="49"/>
  <c r="C26" i="48"/>
  <c r="C11" i="48"/>
  <c r="C8" i="48"/>
  <c r="E35" i="47"/>
  <c r="D35" i="47"/>
  <c r="C35" i="47"/>
  <c r="C22" i="47" s="1"/>
  <c r="E23" i="47"/>
  <c r="E22" i="47" s="1"/>
  <c r="D23" i="47"/>
  <c r="D22" i="47"/>
  <c r="C23" i="47"/>
  <c r="E8" i="47"/>
  <c r="D8" i="47"/>
  <c r="C8" i="47"/>
  <c r="C29" i="48"/>
  <c r="C29" i="46"/>
  <c r="E35" i="45"/>
  <c r="E22" i="45" s="1"/>
  <c r="D35" i="45"/>
  <c r="C35" i="45"/>
  <c r="E23" i="45"/>
  <c r="D23" i="45"/>
  <c r="D22" i="45" s="1"/>
  <c r="C23" i="45"/>
  <c r="C22" i="45"/>
  <c r="E8" i="45"/>
  <c r="D8" i="45"/>
  <c r="C8" i="45"/>
  <c r="E35" i="44"/>
  <c r="D35" i="44"/>
  <c r="D22" i="44" s="1"/>
  <c r="C35" i="44"/>
  <c r="C22" i="44" s="1"/>
  <c r="E23" i="44"/>
  <c r="E22" i="44"/>
  <c r="D23" i="44"/>
  <c r="C23" i="44"/>
  <c r="E8" i="44"/>
  <c r="D8" i="44"/>
  <c r="C8" i="44"/>
  <c r="C29" i="43"/>
  <c r="D35" i="42"/>
  <c r="E35" i="42"/>
  <c r="C35" i="42"/>
  <c r="E23" i="42"/>
  <c r="E22" i="42"/>
  <c r="D23" i="42"/>
  <c r="D22" i="42" s="1"/>
  <c r="C23" i="42"/>
  <c r="C22" i="42" s="1"/>
  <c r="E8" i="42"/>
  <c r="D8" i="42"/>
  <c r="C8" i="42"/>
  <c r="E35" i="39"/>
  <c r="D35" i="39"/>
  <c r="C35" i="39"/>
  <c r="E23" i="39"/>
  <c r="E22" i="39" s="1"/>
  <c r="D23" i="39"/>
  <c r="D22" i="39" s="1"/>
  <c r="C23" i="39"/>
  <c r="C22" i="39"/>
  <c r="E8" i="39"/>
  <c r="D8" i="39"/>
  <c r="C8" i="39"/>
  <c r="E35" i="37"/>
  <c r="D35" i="37"/>
  <c r="C35" i="37"/>
  <c r="E23" i="37"/>
  <c r="E22" i="37"/>
  <c r="D23" i="37"/>
  <c r="D22" i="37" s="1"/>
  <c r="C23" i="37"/>
  <c r="C22" i="37" s="1"/>
  <c r="E8" i="37"/>
  <c r="D8" i="37"/>
  <c r="C8" i="37"/>
  <c r="E35" i="35"/>
  <c r="D35" i="35"/>
  <c r="C35" i="35"/>
  <c r="E23" i="35"/>
  <c r="D23" i="35"/>
  <c r="D22" i="35" s="1"/>
  <c r="C23" i="35"/>
  <c r="C22" i="35" s="1"/>
  <c r="E8" i="35"/>
  <c r="D8" i="35"/>
  <c r="C8" i="35"/>
  <c r="E35" i="33"/>
  <c r="D35" i="33"/>
  <c r="C35" i="33"/>
  <c r="E23" i="33"/>
  <c r="E22" i="33" s="1"/>
  <c r="D23" i="33"/>
  <c r="D22" i="33" s="1"/>
  <c r="C23" i="33"/>
  <c r="C22" i="33"/>
  <c r="E8" i="33"/>
  <c r="D8" i="33"/>
  <c r="C8" i="33"/>
  <c r="E35" i="31"/>
  <c r="D35" i="31"/>
  <c r="C35" i="31"/>
  <c r="E23" i="31"/>
  <c r="E22" i="31"/>
  <c r="D23" i="31"/>
  <c r="D22" i="31" s="1"/>
  <c r="C23" i="31"/>
  <c r="C22" i="31" s="1"/>
  <c r="E8" i="31"/>
  <c r="D8" i="31"/>
  <c r="C8" i="31"/>
  <c r="E22" i="35"/>
  <c r="E22" i="49"/>
  <c r="E22" i="59"/>
</calcChain>
</file>

<file path=xl/sharedStrings.xml><?xml version="1.0" encoding="utf-8"?>
<sst xmlns="http://schemas.openxmlformats.org/spreadsheetml/2006/main" count="4144" uniqueCount="309">
  <si>
    <t>BILANS STANJA</t>
  </si>
  <si>
    <t>31.03.2007.</t>
  </si>
  <si>
    <t>u 000 dinara</t>
  </si>
  <si>
    <t>Red.br.</t>
  </si>
  <si>
    <t>POZICIJA</t>
  </si>
  <si>
    <t>Bruto</t>
  </si>
  <si>
    <t>Ispravka vrednosti</t>
  </si>
  <si>
    <t>Neto</t>
  </si>
  <si>
    <t>BILANS USPEHA</t>
  </si>
  <si>
    <t>01.01. - 31.03.2007.</t>
  </si>
  <si>
    <t>u 000 din</t>
  </si>
  <si>
    <t>Iznos</t>
  </si>
  <si>
    <t>I.</t>
  </si>
  <si>
    <t>NETO DOBITAK/GUBITAK PO OSNOVU KAMATA    (PR.1  minus RA.1)</t>
  </si>
  <si>
    <t>PR1</t>
  </si>
  <si>
    <t>PRIHODI OD KAMATA</t>
  </si>
  <si>
    <t>RA1</t>
  </si>
  <si>
    <t>RASHODI OD KAMATA</t>
  </si>
  <si>
    <t>II.</t>
  </si>
  <si>
    <t>NETO DOBITAK/GUBITAK PO OSNOVU NAKNADA I PROVIZIJA  (PR.2  minus RA.2)</t>
  </si>
  <si>
    <t>PR.2</t>
  </si>
  <si>
    <t>PRIHODI OD NAKNADA I PROVIZIJA</t>
  </si>
  <si>
    <t>RA.2</t>
  </si>
  <si>
    <t>RASHODI NAKNADA I PROVIZIJA</t>
  </si>
  <si>
    <t>III.</t>
  </si>
  <si>
    <t>NETO DOBITAK/GUBITAK PO OSNOVU KAMATA, NAKNADA I PROVIZIJA  (I. + II.)</t>
  </si>
  <si>
    <t>IV.</t>
  </si>
  <si>
    <t>NETO DOBITAK/GUBITAK PO OSNOVU PRODAJE HARTIJA OD VREDNOSTI  (PR.3  minus RA.3)</t>
  </si>
  <si>
    <t>PR.3.</t>
  </si>
  <si>
    <t>DOBICI PO OSNOVU HARTIJA OD VREDNOSTI</t>
  </si>
  <si>
    <t>RA.3.</t>
  </si>
  <si>
    <t>GUBICI PO OSNOVU HARTIJA OD VREDNOSTI</t>
  </si>
  <si>
    <t>V.</t>
  </si>
  <si>
    <t>NETO PRIHODI/RASHODI OD KURSNIH RAZLIKA  (PR.4 minus RA.4)</t>
  </si>
  <si>
    <t>PR.4.</t>
  </si>
  <si>
    <t>POZITIVNE KURSNE RAZLIKE</t>
  </si>
  <si>
    <t>RA.4.</t>
  </si>
  <si>
    <t>NEGATIVNE KURSNE RAZLIKE</t>
  </si>
  <si>
    <t>VI.</t>
  </si>
  <si>
    <t>VII</t>
  </si>
  <si>
    <t>OSTALI POSLOVNI PRIHODI     (PR.6)</t>
  </si>
  <si>
    <t>PR.6.</t>
  </si>
  <si>
    <t>OSTALI POSLOVNI PRIHODI</t>
  </si>
  <si>
    <t>VIII</t>
  </si>
  <si>
    <t>RASHODI INDIREKTNIH OTPISA PLASMANA I REZERVISANJA   (RA.7.)</t>
  </si>
  <si>
    <t>RA.7.</t>
  </si>
  <si>
    <t>RASHODI INDIREKTNIH OTPISA PLASMANA I REZERVISANJA</t>
  </si>
  <si>
    <t>IX.</t>
  </si>
  <si>
    <t>OSTALI POSLOVNI RASHODI     (RA.6.)</t>
  </si>
  <si>
    <t>RA.6.</t>
  </si>
  <si>
    <t>OSTALI POSLOVNI RASHODI</t>
  </si>
  <si>
    <t>X.</t>
  </si>
  <si>
    <t>NETO PRIHODI/RASHODI OD PROMENE VREDNOSTI IMOVINE I OBAVEZA (PR.8minus RA8)</t>
  </si>
  <si>
    <t>PR.8.</t>
  </si>
  <si>
    <t>PRIHODI OD PROMENE VREDNOSTI IMOVINE I OBAVEZA</t>
  </si>
  <si>
    <t>RA.8.</t>
  </si>
  <si>
    <t>RASHODI OD PROMENE VREDNOSTI IMOVINE I OBAVEZA</t>
  </si>
  <si>
    <t>XI.</t>
  </si>
  <si>
    <t>DOBITAK/GUBITAK IZ REDOVNOG POSLOVANJA   ( ZBIR PR.1  DO PR.8)  minus (RA.1 DO RA.8)</t>
  </si>
  <si>
    <t>XII.</t>
  </si>
  <si>
    <t>NETO DOBICI / GUBICI POSLOVANJA KOJE SE OBUSTAVLJA</t>
  </si>
  <si>
    <t>PR.9.</t>
  </si>
  <si>
    <t>RA.9.</t>
  </si>
  <si>
    <t>XIII.</t>
  </si>
  <si>
    <t>DOBITAK/GUBITAK PERIODA PRE OPOREZIVANJA</t>
  </si>
  <si>
    <t>XIV.</t>
  </si>
  <si>
    <t>POREZ NA DOBIT</t>
  </si>
  <si>
    <t>XV.</t>
  </si>
  <si>
    <t>XV.1</t>
  </si>
  <si>
    <t>XV.2</t>
  </si>
  <si>
    <t>XVI.</t>
  </si>
  <si>
    <t>DOBIT / GUBITAK</t>
  </si>
  <si>
    <t xml:space="preserve"> Opportunity Banka A.D. Novi Sad</t>
  </si>
  <si>
    <t>A</t>
  </si>
  <si>
    <t>A K T I V A        Zbir pozicija od A.I.do AXIII</t>
  </si>
  <si>
    <t>A I.</t>
  </si>
  <si>
    <t>GOTOVINA I GOTOVINSKI EKVIVALENTI  (poz. AI. od 1 do 3)</t>
  </si>
  <si>
    <t>A II.</t>
  </si>
  <si>
    <t>DEPOZITI KOD CENTRALNE BANKE I HARTIJE OD VREDNOSTI KOJE SE MOGU REFINANSIRATI KOD CENTRALNE  BANKE</t>
  </si>
  <si>
    <t>A III.</t>
  </si>
  <si>
    <t>A IV.</t>
  </si>
  <si>
    <t>PLASMANI BANKAMAU ZEMLJI</t>
  </si>
  <si>
    <t>A.V.</t>
  </si>
  <si>
    <t>PLASMANI KOMITENTIMA</t>
  </si>
  <si>
    <t>A.VI.</t>
  </si>
  <si>
    <t>HARTIJE OD VREDNOSTI I DRUGI PLASMANI KOJIMA SE TRGUJE</t>
  </si>
  <si>
    <t>A.VII.</t>
  </si>
  <si>
    <t>A.VIII.</t>
  </si>
  <si>
    <t>A.IX.</t>
  </si>
  <si>
    <t>STALNA SREDSTVA NAMENJENA PRODAJI I SREDSTVA POSLOVANJA KOJE SE OBUSTAVLJA</t>
  </si>
  <si>
    <t>A.X.</t>
  </si>
  <si>
    <t>A.XI.</t>
  </si>
  <si>
    <t>GOODWILL</t>
  </si>
  <si>
    <t>A.XII.</t>
  </si>
  <si>
    <t>NEMATERIJALNA ULAGANJA</t>
  </si>
  <si>
    <t>A.XIII.</t>
  </si>
  <si>
    <t>A. XIV.</t>
  </si>
  <si>
    <t>OSNOVNA  SREDSTVA</t>
  </si>
  <si>
    <t>A. XV.</t>
  </si>
  <si>
    <t>A. XVI.</t>
  </si>
  <si>
    <t>A. XVII.</t>
  </si>
  <si>
    <t>GUBITAK IZNAD IZNOSA KAPITALA</t>
  </si>
  <si>
    <t>P.</t>
  </si>
  <si>
    <t>P A S I V A</t>
  </si>
  <si>
    <t>PO.</t>
  </si>
  <si>
    <t>PO. I.</t>
  </si>
  <si>
    <t>PO. II.</t>
  </si>
  <si>
    <t>PO III.</t>
  </si>
  <si>
    <t>PO. IV.</t>
  </si>
  <si>
    <t>PO.V.</t>
  </si>
  <si>
    <t>P.VI.</t>
  </si>
  <si>
    <t>P.VII.</t>
  </si>
  <si>
    <t>OBAVEZE PO OSNOVU STALNIH SREDSTAVA NAMANJENIH PRODAJI I SREDSTAVA POSLOVANJA KOJE SE OBUSTAVLJA</t>
  </si>
  <si>
    <t>PO.VIII.</t>
  </si>
  <si>
    <t>PO.IX.</t>
  </si>
  <si>
    <t>PO.X.</t>
  </si>
  <si>
    <t>PO.XI.</t>
  </si>
  <si>
    <t>PK.</t>
  </si>
  <si>
    <t xml:space="preserve"> K A P I T A L</t>
  </si>
  <si>
    <t>PKA.</t>
  </si>
  <si>
    <t xml:space="preserve">   AKCIJSKI I OSTALI KAPITAL</t>
  </si>
  <si>
    <t>PKR.</t>
  </si>
  <si>
    <t xml:space="preserve">   REZERVE</t>
  </si>
  <si>
    <t>PKD.</t>
  </si>
  <si>
    <t xml:space="preserve">   AKUMULIRANA DOBIT / GUBITAK</t>
  </si>
  <si>
    <t>V.P.</t>
  </si>
  <si>
    <t>V A N B I L A N S N E   P O Z I C I J E</t>
  </si>
  <si>
    <t>V.P.A.</t>
  </si>
  <si>
    <t>V.P.P.</t>
  </si>
  <si>
    <t>Opportunity Banka A.D.  Novi Sad</t>
  </si>
  <si>
    <t>POTRAŽIVANJA ZA KAMATU I NAKNADU</t>
  </si>
  <si>
    <t>HARTIJE OD VREDNOSTI KOJE SE DRŽE DO DOSPEĆA</t>
  </si>
  <si>
    <t>UČEŠĆE U KAPITALU I OSTALE HOV RASPOLOŽIVE ZA PRODAJU</t>
  </si>
  <si>
    <t>OSTALA SREDSTVA I AKTIVNA VREMENSKA RAZGRANIČENJA</t>
  </si>
  <si>
    <t>ODLOŽENE PORESKE OBAVEZE I OBAVEZE PO OSNOVU TEKUĆEG POREZA NA DOBITAK</t>
  </si>
  <si>
    <t>PRIHODI OD DIVIDENDI I UČEŠĆA  (PR.5)</t>
  </si>
  <si>
    <t>DOBICI POSLOVANJA KOJE SE OBUSTAVLJA</t>
  </si>
  <si>
    <t>GUBICI POSLOVANJA KOJE SE OBUSTAVLJA</t>
  </si>
  <si>
    <t>DOBITAK/GUBITAK  OD PROMENE ODLOŽENIH PORESKIH SREDSTAVA I ODLOŽENIH PORESKIH OBAVEZA</t>
  </si>
  <si>
    <t>DOBITAK OD KREIRANIH ODLOŽENIH PORESKIH SREDSTAVA I SMANJENJA ODLOŽENIH PORESKIH OBAVEZA</t>
  </si>
  <si>
    <t>GUBITAK OD SMANJENJA ODLOŽENIH PORESKIH SREDSTAVA I SMANJENJA ODLOŽENIH PORESKIH OBAVEZA</t>
  </si>
  <si>
    <t>POTRAŽIVANJA ZA VIŠE PLAĆEN POREZ NA DOBITAK</t>
  </si>
  <si>
    <t>INVESTICIONE NEKRETNINE</t>
  </si>
  <si>
    <t>ODLOŽENA PORESKA SREDSTVA I POTRAŽIVANJA ZA VIŠE PLAĆEN POREZ NA DOBITAK</t>
  </si>
  <si>
    <t>O B A V E Z E (Zbir od PO.I.  do  PO.X.)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</si>
  <si>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</si>
  <si>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</si>
  <si>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</si>
  <si>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</si>
  <si>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</si>
  <si>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</si>
  <si>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OSTALE OBAVEZE IZ POSLOVANJA</t>
  </si>
  <si>
    <t>REZERVISANJA</t>
  </si>
  <si>
    <t>OSTALE OBAVEZE I PASIVNA VREMENSKA RAZGRANIČENJA</t>
  </si>
  <si>
    <t>V A N B I L A N S N A   A K T I V A</t>
  </si>
  <si>
    <t>V A N B I L A N S N A   P A S I V A</t>
  </si>
  <si>
    <t>30.06.2007.</t>
  </si>
  <si>
    <t>01.01. - 30.06.2007.</t>
  </si>
  <si>
    <t>30.09.2007.</t>
  </si>
  <si>
    <t>01.01. - 30.09.2007.</t>
  </si>
  <si>
    <t>A K T I V A (Zbir pozicija od A.I. do A.XVII.)</t>
  </si>
  <si>
    <t xml:space="preserve">GOTOVINA I GOTOVINSKI EKVIVALENTI </t>
  </si>
  <si>
    <t>PLASMANI BANKAMA U ZEMLJI</t>
  </si>
  <si>
    <t>O B A V E Z E (Zbir od PO.I. do PO.XI.)</t>
  </si>
  <si>
    <t>NETO DOBITAK/GUBITAK PO OSNOVU KAMATA (PR.1 minus RA.1)</t>
  </si>
  <si>
    <t>PR.1</t>
  </si>
  <si>
    <t>RA.1</t>
  </si>
  <si>
    <t>NETO DOBITAK/GUBITAK PO OSNOVU NAKNADA I PROVIZIJA (PR.2 minus RA.2)</t>
  </si>
  <si>
    <t>NETO DOBITAK/GUBITAK PO OSNOVU KAMATA, NAKNADA I PROVIZIJA (I.+ II.)</t>
  </si>
  <si>
    <t>NETO DOBITAK/GUBITAK PO OSNOVU PRODAJE HARTIJA OD VREDNOSTI (PR.3 minus RA.3)</t>
  </si>
  <si>
    <t>NETO PRIHODI/RASHODI OD KURSNIH RAZLIKA (PR.4 minus RA.4)</t>
  </si>
  <si>
    <t>PRIHODI OD DIVIDENDI I UČEŠĆA (PR.5)</t>
  </si>
  <si>
    <t>VII.</t>
  </si>
  <si>
    <t>OSTALI POSLOVNI PRIHODI (PR.6)</t>
  </si>
  <si>
    <t>VIII.</t>
  </si>
  <si>
    <t>RASHODI INDIREKTNIH OTPISA PLASMANA I REZERVISANJA (RA.7.)</t>
  </si>
  <si>
    <t>OSTALI POSLOVNI RASHODI (RA.6.)</t>
  </si>
  <si>
    <t>NETO PRIHODI/RASHODI OD PROMENE VREDNOSTI IMOVINE I OBAVEZA (PR.8 minus RA8)</t>
  </si>
  <si>
    <t>DOBITAK/GUBITAK IZ REDOVNOG POSLOVANJA (ZBIR PR.1 DO PR.8) minus (RA.1 DO RA.8)</t>
  </si>
  <si>
    <t>31.12.2007.</t>
  </si>
  <si>
    <t>01.01. - 31.12.2007.</t>
  </si>
  <si>
    <t xml:space="preserve">NETO DOBITAK/GUBITAK PO OSNOVU PRODAJE HARTIJA OD VREDNOSTI </t>
  </si>
  <si>
    <t xml:space="preserve">NETO PRIHODI/RASHODI OD KURSNIH RAZLIKA </t>
  </si>
  <si>
    <t>OBAVEZE PO OSNOVU STALNIH SREDSTAVA NAMENJENIH PRODAJI I SREDSTAVA POSLOVANJA KOJE SE OBUSTAVLJA</t>
  </si>
  <si>
    <t>31.03.2008.</t>
  </si>
  <si>
    <t>01.01. - 31.03.2008.</t>
  </si>
  <si>
    <t>Opportunity Banka A.D. Novi Sad</t>
  </si>
  <si>
    <t>30.06.2008.</t>
  </si>
  <si>
    <t>01.01. - 30.06.2008.</t>
  </si>
  <si>
    <t>30.09.2008.</t>
  </si>
  <si>
    <t>A K T I V A (Zbir pozicija od A.I. do A.XIII.)</t>
  </si>
  <si>
    <t>GOTOVINA I GOTOVINSKI EKVIVALENTI</t>
  </si>
  <si>
    <t>OPOZIVI DEPOZITI I KREDITI</t>
  </si>
  <si>
    <t>POTRAŽIVANJA PO OSNOVU KAMATA, NAKNADA, PRODAJE, PROMENE FER VREDNOSTI DERIVATA I DRUGA POTRAŽIVANJA</t>
  </si>
  <si>
    <t>DATI KREDITI I DEPOZITI</t>
  </si>
  <si>
    <t>HARTIJE OD VREDNOSTI (BEZ SOPSTVENIH AKCIJA)</t>
  </si>
  <si>
    <t>UDELI (UČEŠĆA)</t>
  </si>
  <si>
    <t>OSTALI PLASMANI</t>
  </si>
  <si>
    <t>OSNOVNA SREDSTVA I INVESTICIONE NEKRETNINE</t>
  </si>
  <si>
    <t>STALNA SREDSTVA NAMENJENA PRODAJI I SREDSTVA POSLOVANJA KOJE
SE OBUSTAVLJA</t>
  </si>
  <si>
    <t>ODLOŽENA PORESKA SREDSTVA</t>
  </si>
  <si>
    <t>OSTALA SREDSTVA</t>
  </si>
  <si>
    <t>TRANSAKCIONI DEPOZITI</t>
  </si>
  <si>
    <t>OSTALI DEPOZITI</t>
  </si>
  <si>
    <t>PRIMLJENI KREDITI</t>
  </si>
  <si>
    <t>OBAVEZE PO OSNOVU KAMATA, NAKNADA I PROMENE VREDNOSTI DERIVATA</t>
  </si>
  <si>
    <t>OBAVEZE ZA POREZE</t>
  </si>
  <si>
    <t>OBAVEZE IZ DOBITKA</t>
  </si>
  <si>
    <t>OBAVEZE PO OSNOVU SREDSTAVA NAMENJENIH PRODAJI I SREDSTAVA 
POSLOVANJA KOJE SE OBUSTAVLJA</t>
  </si>
  <si>
    <t>ODLOŽENE PORESKE OBAVEZE</t>
  </si>
  <si>
    <t>OSTALE OBAVEZE</t>
  </si>
  <si>
    <t xml:space="preserve">   REZERVE </t>
  </si>
  <si>
    <t>AKUMULIRANA DOBIT / GUBITAK</t>
  </si>
  <si>
    <t>P.XII.1</t>
  </si>
  <si>
    <t>P.XII.2</t>
  </si>
  <si>
    <t>REVALORIZACIONE REZERVE</t>
  </si>
  <si>
    <t>P.XII.3</t>
  </si>
  <si>
    <t>01.01. - 30.09.2008.</t>
  </si>
  <si>
    <t>I</t>
  </si>
  <si>
    <t>NETO DOBITAK/GUBITAK PO OSNOVU KAMATA</t>
  </si>
  <si>
    <t>PR.1. PRIHODI OD KAMATA</t>
  </si>
  <si>
    <t>RA.1. RASHODI OD KAMATA</t>
  </si>
  <si>
    <t>II</t>
  </si>
  <si>
    <t>NETO DOBITAK/GUBITAK PO OSNOVU NAKNADA I PROVIZIJA</t>
  </si>
  <si>
    <t>PR.2. PRIHODI OD NAKNADA I PROVIZIJA</t>
  </si>
  <si>
    <t>RA.2. RASHODI NAKNADA I PROVIZIJA</t>
  </si>
  <si>
    <t>III</t>
  </si>
  <si>
    <t>NETO DOBITAK/GUBITAK PO OSNOVU PRODAJE HARTIJA OD VREDNOSTI PO FER VREDNOSTI KROZ BILANS USPEHA</t>
  </si>
  <si>
    <t>IV</t>
  </si>
  <si>
    <t>NETO DOBITAK/GUBITAK PO OSNOVU PRODAJE HARTIJA OD VREDNOSTI KOJE SU RASPOLOŽIVE ZA PRODAJU</t>
  </si>
  <si>
    <t>V</t>
  </si>
  <si>
    <t>NETO DOBITAK/GUBITAK PO OSNOVU PRODAJE HARTIJA OD VREDNOSTI KOJE SE DRŽE DO DOSPECA</t>
  </si>
  <si>
    <t>VI</t>
  </si>
  <si>
    <t>NETO DOBITAK/GUBITAK PO OSNOVU PRODAJE UDELA (UČEŠĆA)</t>
  </si>
  <si>
    <t>NETO DOBITAK/GUBITAK PO OSNOVU PRODAJE OSTALIH PLASMANA</t>
  </si>
  <si>
    <t>NETO PRIHODI/RASHODI OD KURSNIH RAZLIKA</t>
  </si>
  <si>
    <t>IX</t>
  </si>
  <si>
    <t>PRIHODI OD DIVIDENDI I UČEŠĆA</t>
  </si>
  <si>
    <t>X</t>
  </si>
  <si>
    <t>XI</t>
  </si>
  <si>
    <t>NETO PRIHODI/RASHODI PO OSNOVU INDIREKTNIH OTPISA PLASMANA I REZERVISANJA</t>
  </si>
  <si>
    <t>XII</t>
  </si>
  <si>
    <t>TROŠKOVI ZARADA, NAKNADA ZARADA I OSTALI LIČNI RASHODI</t>
  </si>
  <si>
    <t>XIII</t>
  </si>
  <si>
    <t>TROŠKOVI AMORTIZACIJE</t>
  </si>
  <si>
    <t>XIV</t>
  </si>
  <si>
    <t>XV</t>
  </si>
  <si>
    <t>NETO PRIHODI/RASHODI OD PROMENE VREDNOSTI IMOVINE I OBAVEZA</t>
  </si>
  <si>
    <t>XVI</t>
  </si>
  <si>
    <t>DOBITAK/GUBITAK IZ REDOVNOG POSLOVANJA</t>
  </si>
  <si>
    <t>XVII</t>
  </si>
  <si>
    <t>NETO DOBICI/GUBICI POSLOVANJA KOJE SE OBUSTAVLJA</t>
  </si>
  <si>
    <t>XVIII</t>
  </si>
  <si>
    <t>P.XII.4</t>
  </si>
  <si>
    <t>31.12.2008.</t>
  </si>
  <si>
    <t>P.XII.5</t>
  </si>
  <si>
    <t>NEREALIZOVANI GUBICI PO OSNOVU HARTIJA OD VREDNOSTI 
RASPOLOŽIVIH ZA PRODAJU</t>
  </si>
  <si>
    <t>01.01. - 31.12.2008.</t>
  </si>
  <si>
    <t>01.01. - 31.03.2009.</t>
  </si>
  <si>
    <t>31.03.2009.</t>
  </si>
  <si>
    <t xml:space="preserve">   REZERVE IZ DOBITI</t>
  </si>
  <si>
    <t>30.06.2009.</t>
  </si>
  <si>
    <t>01.01. - 30.06.2009.</t>
  </si>
  <si>
    <t>Ispravka</t>
  </si>
  <si>
    <t>01.01. - 30.09.2009.</t>
  </si>
  <si>
    <t>30.09.2009.</t>
  </si>
  <si>
    <t>31.12.2009.</t>
  </si>
  <si>
    <t>01.01. - 31.12.2009.</t>
  </si>
  <si>
    <t>01.01.- 31.03.2010.</t>
  </si>
  <si>
    <t>31.03.2010.</t>
  </si>
  <si>
    <t>30.06.2010.</t>
  </si>
  <si>
    <t>01.01.- 30.06.2010.</t>
  </si>
  <si>
    <t>30.09.2010.</t>
  </si>
  <si>
    <t>01.01.- 30.09.2010.</t>
  </si>
  <si>
    <t>31.12.2010.</t>
  </si>
  <si>
    <t>01.01.- 31.12.2010.</t>
  </si>
  <si>
    <t>31.03.2011.</t>
  </si>
  <si>
    <t>01.01.- 31.03.2011.</t>
  </si>
  <si>
    <t>30.06.2011.</t>
  </si>
  <si>
    <t>01.01.- 30.06.2011.</t>
  </si>
  <si>
    <t>30.09.2011.</t>
  </si>
  <si>
    <t>01.01.- 30.09.2011.</t>
  </si>
  <si>
    <t>31.12.2011.</t>
  </si>
  <si>
    <t>01.01.- 31.12.2011.</t>
  </si>
  <si>
    <t>01.01.- 31.03.2012.</t>
  </si>
  <si>
    <t>31.03.2012.</t>
  </si>
  <si>
    <t>01.01.- 30.06.2012.</t>
  </si>
  <si>
    <t>30.06.2012.</t>
  </si>
  <si>
    <t xml:space="preserve"> </t>
  </si>
  <si>
    <t>30.09.2012.</t>
  </si>
  <si>
    <t>01.01.- 30.09.2012.</t>
  </si>
  <si>
    <t>31.12.2012.</t>
  </si>
  <si>
    <t>01.01.- 31.12.2012.</t>
  </si>
  <si>
    <t>31.03.2013.</t>
  </si>
  <si>
    <t>01.01.- 31.03.2013.</t>
  </si>
  <si>
    <t>Opportunity banka A.D. Novi Sad</t>
  </si>
  <si>
    <t>Opportunity banka A.D.  Novi Sad</t>
  </si>
  <si>
    <t>30.06.2013.</t>
  </si>
  <si>
    <t>01.01.- 30.06.2013.</t>
  </si>
  <si>
    <t>30.09.2013.</t>
  </si>
  <si>
    <t>01.01.- 30.09.2013.</t>
  </si>
  <si>
    <t>31.12.2013.</t>
  </si>
  <si>
    <t>01.01.- 31.12.2013.</t>
  </si>
  <si>
    <t>31.03.2014.</t>
  </si>
  <si>
    <t>01.01.- 31.03.2014.</t>
  </si>
  <si>
    <t>30.06.2014.</t>
  </si>
  <si>
    <t>01.01.- 30.06.2014.</t>
  </si>
  <si>
    <t>30.09.2014.</t>
  </si>
  <si>
    <t>01.01.- 30.09.2014.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</si>
</sst>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1" formatCode="_(* #,##0.00_);_(* \(#,##0.00\);_(* &quot;-&quot;??_);_(@_)"/>
  </numFmts>
  <fonts count="20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u/>
      <sz val="14"/>
      <name val="Arial"/>
      <family val="2"/>
      <charset val="238"/>
    </font>
    <font>
      <b/>
      <u/>
      <sz val="12"/>
      <name val="Arial"/>
      <family val="2"/>
      <charset val="238"/>
    </font>
    <font>
      <u/>
      <sz val="9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indexed="8"/>
      <name val="Arial"/>
      <family val="2"/>
      <charset val="238"/>
    </font>
    <font>
      <sz val="8"/>
      <name val="Arial"/>
      <family val="2"/>
    </font>
    <font>
      <sz val="10"/>
      <name val="Arial"/>
      <family val="2"/>
      <charset val="238"/>
    </font>
    <font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1" fontId="18" fillId="0" borderId="0" applyFont="0" applyFill="0" applyBorder="0" applyAlignment="0" applyProtection="0"/>
    <xf numFmtId="0" fontId="14" fillId="0" borderId="0"/>
    <xf numFmtId="0" fontId="1" fillId="0" borderId="0"/>
  </cellStyleXfs>
  <cellXfs count="92">
    <xf numFmtId="0" fontId="0" fillId="0" borderId="0" xfId="0"/>
    <xf numFmtId="0" fontId="3" fillId="0" borderId="0" xfId="0" applyFont="1" applyBorder="1"/>
    <xf numFmtId="0" fontId="4" fillId="0" borderId="0" xfId="0" applyFont="1"/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0" xfId="0" applyFill="1"/>
    <xf numFmtId="3" fontId="1" fillId="0" borderId="0" xfId="3" applyNumberFormat="1"/>
    <xf numFmtId="0" fontId="2" fillId="0" borderId="0" xfId="0" applyFont="1" applyBorder="1" applyAlignment="1"/>
    <xf numFmtId="0" fontId="10" fillId="0" borderId="0" xfId="0" applyFont="1" applyBorder="1" applyAlignment="1"/>
    <xf numFmtId="0" fontId="11" fillId="0" borderId="0" xfId="0" applyFont="1"/>
    <xf numFmtId="0" fontId="2" fillId="0" borderId="1" xfId="0" applyFont="1" applyBorder="1" applyAlignment="1">
      <alignment horizontal="center"/>
    </xf>
    <xf numFmtId="0" fontId="9" fillId="0" borderId="0" xfId="0" applyFont="1"/>
    <xf numFmtId="3" fontId="9" fillId="0" borderId="0" xfId="0" applyNumberFormat="1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wrapText="1"/>
    </xf>
    <xf numFmtId="3" fontId="9" fillId="0" borderId="0" xfId="0" applyNumberFormat="1" applyFont="1" applyFill="1" applyBorder="1"/>
    <xf numFmtId="3" fontId="0" fillId="0" borderId="0" xfId="0" applyNumberFormat="1"/>
    <xf numFmtId="3" fontId="12" fillId="0" borderId="0" xfId="0" applyNumberFormat="1" applyFont="1"/>
    <xf numFmtId="0" fontId="12" fillId="0" borderId="0" xfId="0" applyFont="1"/>
    <xf numFmtId="0" fontId="11" fillId="0" borderId="0" xfId="0" applyFont="1" applyAlignment="1">
      <alignment horizontal="right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indent="1"/>
    </xf>
    <xf numFmtId="0" fontId="9" fillId="0" borderId="0" xfId="0" applyFont="1" applyFill="1"/>
    <xf numFmtId="49" fontId="3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9" fillId="0" borderId="0" xfId="0" applyFont="1" applyFill="1" applyAlignment="1">
      <alignment horizontal="left" vertical="center" wrapText="1" indent="1"/>
    </xf>
    <xf numFmtId="3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" fontId="14" fillId="0" borderId="0" xfId="0" applyNumberFormat="1" applyFont="1" applyAlignment="1">
      <alignment horizontal="right"/>
    </xf>
    <xf numFmtId="0" fontId="14" fillId="0" borderId="0" xfId="0" applyNumberFormat="1" applyFont="1" applyAlignment="1">
      <alignment horizontal="right"/>
    </xf>
    <xf numFmtId="3" fontId="14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4" fillId="0" borderId="0" xfId="0" applyFont="1"/>
    <xf numFmtId="49" fontId="14" fillId="0" borderId="0" xfId="0" applyNumberFormat="1" applyFont="1" applyAlignment="1">
      <alignment horizontal="right"/>
    </xf>
    <xf numFmtId="0" fontId="3" fillId="0" borderId="0" xfId="0" applyFont="1"/>
    <xf numFmtId="3" fontId="15" fillId="0" borderId="0" xfId="0" applyNumberFormat="1" applyFont="1" applyAlignment="1">
      <alignment horizontal="right"/>
    </xf>
    <xf numFmtId="0" fontId="15" fillId="0" borderId="0" xfId="0" applyNumberFormat="1" applyFont="1" applyAlignment="1">
      <alignment horizontal="right"/>
    </xf>
    <xf numFmtId="0" fontId="3" fillId="0" borderId="0" xfId="0" applyFont="1" applyFill="1"/>
    <xf numFmtId="3" fontId="3" fillId="0" borderId="0" xfId="0" applyNumberFormat="1" applyFont="1"/>
    <xf numFmtId="0" fontId="17" fillId="0" borderId="0" xfId="0" applyFont="1" applyAlignment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3" fontId="1" fillId="0" borderId="0" xfId="0" applyNumberFormat="1" applyFont="1"/>
    <xf numFmtId="0" fontId="10" fillId="0" borderId="1" xfId="0" applyFont="1" applyBorder="1" applyAlignment="1">
      <alignment horizontal="center"/>
    </xf>
    <xf numFmtId="37" fontId="15" fillId="0" borderId="0" xfId="1" applyNumberFormat="1" applyFont="1" applyAlignment="1">
      <alignment horizontal="right"/>
    </xf>
    <xf numFmtId="3" fontId="19" fillId="0" borderId="0" xfId="0" applyNumberFormat="1" applyFont="1" applyAlignment="1">
      <alignment horizontal="right"/>
    </xf>
    <xf numFmtId="0" fontId="19" fillId="0" borderId="0" xfId="0" applyNumberFormat="1" applyFont="1" applyAlignment="1">
      <alignment horizontal="right"/>
    </xf>
    <xf numFmtId="3" fontId="1" fillId="0" borderId="0" xfId="0" applyNumberFormat="1" applyFont="1" applyFill="1"/>
    <xf numFmtId="3" fontId="19" fillId="0" borderId="0" xfId="0" applyNumberFormat="1" applyFont="1" applyFill="1" applyAlignment="1">
      <alignment horizontal="right"/>
    </xf>
    <xf numFmtId="0" fontId="19" fillId="0" borderId="0" xfId="0" applyNumberFormat="1" applyFont="1" applyFill="1" applyAlignment="1">
      <alignment horizontal="right"/>
    </xf>
    <xf numFmtId="0" fontId="3" fillId="0" borderId="0" xfId="0" applyFont="1" applyFill="1" applyBorder="1"/>
    <xf numFmtId="0" fontId="17" fillId="0" borderId="0" xfId="0" applyFont="1" applyFill="1" applyAlignment="1">
      <alignment horizontal="right"/>
    </xf>
    <xf numFmtId="0" fontId="10" fillId="0" borderId="0" xfId="0" applyFont="1" applyFill="1" applyAlignment="1">
      <alignment horizontal="center" vertical="center"/>
    </xf>
    <xf numFmtId="3" fontId="3" fillId="0" borderId="0" xfId="0" applyNumberFormat="1" applyFont="1" applyFill="1"/>
    <xf numFmtId="0" fontId="10" fillId="0" borderId="0" xfId="0" applyFont="1" applyFill="1" applyBorder="1" applyAlignment="1">
      <alignment horizontal="left"/>
    </xf>
    <xf numFmtId="0" fontId="16" fillId="0" borderId="0" xfId="0" applyFont="1" applyFill="1" applyAlignment="1">
      <alignment horizontal="center"/>
    </xf>
    <xf numFmtId="14" fontId="16" fillId="0" borderId="0" xfId="0" applyNumberFormat="1" applyFont="1" applyFill="1" applyAlignment="1">
      <alignment horizontal="center"/>
    </xf>
    <xf numFmtId="0" fontId="10" fillId="0" borderId="0" xfId="0" applyFont="1" applyBorder="1" applyAlignment="1">
      <alignment horizontal="left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/>
    </xf>
    <xf numFmtId="0" fontId="5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</cellXfs>
  <cellStyles count="4">
    <cellStyle name="Comma" xfId="1" builtinId="3"/>
    <cellStyle name="Normal" xfId="0" builtinId="0"/>
    <cellStyle name="Normal 2" xfId="2"/>
    <cellStyle name="Normal_Bilans Stanja i uspeha celo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G61"/>
  <sheetViews>
    <sheetView workbookViewId="0">
      <selection sqref="A1:IV1"/>
    </sheetView>
  </sheetViews>
  <sheetFormatPr defaultRowHeight="12.75" x14ac:dyDescent="0.2"/>
  <cols>
    <col min="1" max="1" width="11" style="51" customWidth="1"/>
    <col min="2" max="2" width="69.7109375" style="51" customWidth="1"/>
    <col min="3" max="3" width="10.85546875" style="51" bestFit="1" customWidth="1"/>
    <col min="4" max="4" width="10.5703125" style="51" bestFit="1" customWidth="1"/>
    <col min="5" max="5" width="10.85546875" style="51" bestFit="1" customWidth="1"/>
    <col min="6" max="16384" width="9.140625" style="51"/>
  </cols>
  <sheetData>
    <row r="1" spans="1:7" x14ac:dyDescent="0.2">
      <c r="A1" s="78" t="s">
        <v>296</v>
      </c>
      <c r="B1" s="78"/>
      <c r="C1" s="74"/>
    </row>
    <row r="3" spans="1:7" x14ac:dyDescent="0.2">
      <c r="A3" s="79" t="s">
        <v>0</v>
      </c>
      <c r="B3" s="79"/>
      <c r="C3" s="79"/>
    </row>
    <row r="4" spans="1:7" x14ac:dyDescent="0.2">
      <c r="A4" s="80" t="s">
        <v>307</v>
      </c>
      <c r="B4" s="79"/>
      <c r="C4" s="79"/>
    </row>
    <row r="5" spans="1:7" x14ac:dyDescent="0.2">
      <c r="E5" s="75" t="s">
        <v>2</v>
      </c>
    </row>
    <row r="6" spans="1:7" s="76" customFormat="1" x14ac:dyDescent="0.2">
      <c r="A6" s="54" t="s">
        <v>3</v>
      </c>
      <c r="B6" s="54" t="s">
        <v>4</v>
      </c>
      <c r="C6" s="58" t="s">
        <v>5</v>
      </c>
      <c r="D6" s="58" t="s">
        <v>263</v>
      </c>
      <c r="E6" s="54" t="s">
        <v>7</v>
      </c>
    </row>
    <row r="7" spans="1:7" s="76" customFormat="1" x14ac:dyDescent="0.2">
      <c r="A7" s="58">
        <v>1</v>
      </c>
      <c r="B7" s="58">
        <v>2</v>
      </c>
      <c r="C7" s="58">
        <v>3</v>
      </c>
      <c r="D7" s="58">
        <v>4</v>
      </c>
      <c r="E7" s="58">
        <v>5</v>
      </c>
    </row>
    <row r="8" spans="1:7" x14ac:dyDescent="0.2">
      <c r="A8" s="24" t="s">
        <v>73</v>
      </c>
      <c r="B8" s="24" t="s">
        <v>190</v>
      </c>
      <c r="C8" s="71">
        <f>SUM(C9:C21)</f>
        <v>10700343</v>
      </c>
      <c r="D8" s="71">
        <f>SUM(D9:D21)</f>
        <v>-423504</v>
      </c>
      <c r="E8" s="71">
        <f>SUM(E9:E21)</f>
        <v>10276839</v>
      </c>
      <c r="G8" s="77"/>
    </row>
    <row r="9" spans="1:7" x14ac:dyDescent="0.2">
      <c r="A9" s="24" t="s">
        <v>75</v>
      </c>
      <c r="B9" s="24" t="s">
        <v>191</v>
      </c>
      <c r="C9" s="72">
        <v>1163550</v>
      </c>
      <c r="D9" s="73">
        <v>0</v>
      </c>
      <c r="E9" s="72">
        <v>1163550</v>
      </c>
    </row>
    <row r="10" spans="1:7" x14ac:dyDescent="0.2">
      <c r="A10" s="24" t="s">
        <v>77</v>
      </c>
      <c r="B10" s="25" t="s">
        <v>192</v>
      </c>
      <c r="C10" s="72">
        <v>914949</v>
      </c>
      <c r="D10" s="73">
        <v>0</v>
      </c>
      <c r="E10" s="72">
        <v>914949</v>
      </c>
    </row>
    <row r="11" spans="1:7" ht="25.5" x14ac:dyDescent="0.2">
      <c r="A11" s="24" t="s">
        <v>79</v>
      </c>
      <c r="B11" s="25" t="s">
        <v>193</v>
      </c>
      <c r="C11" s="72">
        <v>62303</v>
      </c>
      <c r="D11" s="72">
        <v>-23857</v>
      </c>
      <c r="E11" s="72">
        <v>38446</v>
      </c>
    </row>
    <row r="12" spans="1:7" x14ac:dyDescent="0.2">
      <c r="A12" s="24" t="s">
        <v>80</v>
      </c>
      <c r="B12" s="24" t="s">
        <v>194</v>
      </c>
      <c r="C12" s="72">
        <v>7544355</v>
      </c>
      <c r="D12" s="72">
        <v>-176645</v>
      </c>
      <c r="E12" s="72">
        <v>7367710</v>
      </c>
    </row>
    <row r="13" spans="1:7" x14ac:dyDescent="0.2">
      <c r="A13" s="24" t="s">
        <v>82</v>
      </c>
      <c r="B13" s="24" t="s">
        <v>195</v>
      </c>
      <c r="C13" s="72">
        <v>117728</v>
      </c>
      <c r="D13" s="73">
        <v>0</v>
      </c>
      <c r="E13" s="72">
        <v>117728</v>
      </c>
    </row>
    <row r="14" spans="1:7" x14ac:dyDescent="0.2">
      <c r="A14" s="24" t="s">
        <v>84</v>
      </c>
      <c r="B14" s="24" t="s">
        <v>196</v>
      </c>
      <c r="C14" s="72">
        <v>0</v>
      </c>
      <c r="D14" s="73">
        <v>0</v>
      </c>
      <c r="E14" s="72">
        <v>0</v>
      </c>
    </row>
    <row r="15" spans="1:7" x14ac:dyDescent="0.2">
      <c r="A15" s="24" t="s">
        <v>86</v>
      </c>
      <c r="B15" s="24" t="s">
        <v>197</v>
      </c>
      <c r="C15" s="72">
        <v>5169</v>
      </c>
      <c r="D15" s="72">
        <v>-2405</v>
      </c>
      <c r="E15" s="72">
        <v>2764</v>
      </c>
    </row>
    <row r="16" spans="1:7" x14ac:dyDescent="0.2">
      <c r="A16" s="24" t="s">
        <v>87</v>
      </c>
      <c r="B16" s="24" t="s">
        <v>94</v>
      </c>
      <c r="C16" s="72">
        <v>147308</v>
      </c>
      <c r="D16" s="72">
        <v>-58714</v>
      </c>
      <c r="E16" s="72">
        <v>88594</v>
      </c>
    </row>
    <row r="17" spans="1:5" x14ac:dyDescent="0.2">
      <c r="A17" s="24" t="s">
        <v>88</v>
      </c>
      <c r="B17" s="25" t="s">
        <v>198</v>
      </c>
      <c r="C17" s="72">
        <v>420148</v>
      </c>
      <c r="D17" s="72">
        <v>-110374</v>
      </c>
      <c r="E17" s="72">
        <v>309774</v>
      </c>
    </row>
    <row r="18" spans="1:5" ht="26.25" customHeight="1" x14ac:dyDescent="0.2">
      <c r="A18" s="24" t="s">
        <v>90</v>
      </c>
      <c r="B18" s="25" t="s">
        <v>199</v>
      </c>
      <c r="C18" s="72">
        <v>0</v>
      </c>
      <c r="D18" s="72">
        <v>0</v>
      </c>
      <c r="E18" s="72">
        <v>0</v>
      </c>
    </row>
    <row r="19" spans="1:5" x14ac:dyDescent="0.2">
      <c r="A19" s="24" t="s">
        <v>91</v>
      </c>
      <c r="B19" s="24" t="s">
        <v>200</v>
      </c>
      <c r="C19" s="72">
        <v>26433</v>
      </c>
      <c r="D19" s="73">
        <v>0</v>
      </c>
      <c r="E19" s="72">
        <v>26433</v>
      </c>
    </row>
    <row r="20" spans="1:5" x14ac:dyDescent="0.2">
      <c r="A20" s="24" t="s">
        <v>93</v>
      </c>
      <c r="B20" s="24" t="s">
        <v>201</v>
      </c>
      <c r="C20" s="72">
        <v>298400</v>
      </c>
      <c r="D20" s="72">
        <v>-51509</v>
      </c>
      <c r="E20" s="72">
        <v>246891</v>
      </c>
    </row>
    <row r="21" spans="1:5" x14ac:dyDescent="0.2">
      <c r="A21" s="24" t="s">
        <v>95</v>
      </c>
      <c r="B21" s="24" t="s">
        <v>101</v>
      </c>
      <c r="C21" s="72">
        <v>0</v>
      </c>
      <c r="D21" s="72">
        <v>0</v>
      </c>
      <c r="E21" s="72">
        <v>0</v>
      </c>
    </row>
    <row r="22" spans="1:5" x14ac:dyDescent="0.2">
      <c r="A22" s="24" t="s">
        <v>102</v>
      </c>
      <c r="B22" s="24" t="s">
        <v>103</v>
      </c>
      <c r="C22" s="71">
        <f>+C23+C35</f>
        <v>10276839</v>
      </c>
      <c r="D22" s="71">
        <f>+D23+D35</f>
        <v>0</v>
      </c>
      <c r="E22" s="71">
        <f>+E23+E35</f>
        <v>10276839</v>
      </c>
    </row>
    <row r="23" spans="1:5" x14ac:dyDescent="0.2">
      <c r="A23" s="24" t="s">
        <v>104</v>
      </c>
      <c r="B23" s="24" t="s">
        <v>163</v>
      </c>
      <c r="C23" s="71">
        <f>SUM(C24:C34)</f>
        <v>8783509</v>
      </c>
      <c r="D23" s="71">
        <f>SUM(D24:D34)</f>
        <v>0</v>
      </c>
      <c r="E23" s="71">
        <f>SUM(E24:E34)</f>
        <v>8783509</v>
      </c>
    </row>
    <row r="24" spans="1:5" x14ac:dyDescent="0.2">
      <c r="A24" s="24" t="s">
        <v>105</v>
      </c>
      <c r="B24" s="24" t="s">
        <v>202</v>
      </c>
      <c r="C24" s="72">
        <v>346527</v>
      </c>
      <c r="D24" s="73">
        <v>0</v>
      </c>
      <c r="E24" s="72">
        <v>346527</v>
      </c>
    </row>
    <row r="25" spans="1:5" x14ac:dyDescent="0.2">
      <c r="A25" s="24" t="s">
        <v>106</v>
      </c>
      <c r="B25" s="24" t="s">
        <v>203</v>
      </c>
      <c r="C25" s="72">
        <v>6026953</v>
      </c>
      <c r="D25" s="73">
        <v>0</v>
      </c>
      <c r="E25" s="72">
        <v>6026953</v>
      </c>
    </row>
    <row r="26" spans="1:5" x14ac:dyDescent="0.2">
      <c r="A26" s="24" t="s">
        <v>107</v>
      </c>
      <c r="B26" s="24" t="s">
        <v>204</v>
      </c>
      <c r="C26" s="72">
        <v>1331130</v>
      </c>
      <c r="D26" s="73">
        <v>0</v>
      </c>
      <c r="E26" s="72">
        <v>1331130</v>
      </c>
    </row>
    <row r="27" spans="1:5" x14ac:dyDescent="0.2">
      <c r="A27" s="24" t="s">
        <v>108</v>
      </c>
      <c r="B27" s="24" t="s">
        <v>148</v>
      </c>
      <c r="C27" s="72">
        <v>0</v>
      </c>
      <c r="D27" s="73">
        <v>0</v>
      </c>
      <c r="E27" s="72">
        <v>0</v>
      </c>
    </row>
    <row r="28" spans="1:5" x14ac:dyDescent="0.2">
      <c r="A28" s="24" t="s">
        <v>109</v>
      </c>
      <c r="B28" s="24" t="s">
        <v>205</v>
      </c>
      <c r="C28" s="73">
        <v>0</v>
      </c>
      <c r="D28" s="73">
        <v>0</v>
      </c>
      <c r="E28" s="73">
        <v>0</v>
      </c>
    </row>
    <row r="29" spans="1:5" x14ac:dyDescent="0.2">
      <c r="A29" s="24" t="s">
        <v>110</v>
      </c>
      <c r="B29" s="24" t="s">
        <v>152</v>
      </c>
      <c r="C29" s="72">
        <v>35059</v>
      </c>
      <c r="D29" s="73">
        <v>0</v>
      </c>
      <c r="E29" s="72">
        <v>35059</v>
      </c>
    </row>
    <row r="30" spans="1:5" x14ac:dyDescent="0.2">
      <c r="A30" s="24" t="s">
        <v>111</v>
      </c>
      <c r="B30" s="25" t="s">
        <v>206</v>
      </c>
      <c r="C30" s="72">
        <v>5614</v>
      </c>
      <c r="D30" s="73">
        <v>0</v>
      </c>
      <c r="E30" s="72">
        <v>5614</v>
      </c>
    </row>
    <row r="31" spans="1:5" x14ac:dyDescent="0.2">
      <c r="A31" s="24" t="s">
        <v>113</v>
      </c>
      <c r="B31" s="24" t="s">
        <v>207</v>
      </c>
      <c r="C31" s="72">
        <v>0</v>
      </c>
      <c r="D31" s="73">
        <v>0</v>
      </c>
      <c r="E31" s="72">
        <v>0</v>
      </c>
    </row>
    <row r="32" spans="1:5" ht="25.5" x14ac:dyDescent="0.2">
      <c r="A32" s="24" t="s">
        <v>114</v>
      </c>
      <c r="B32" s="25" t="s">
        <v>208</v>
      </c>
      <c r="C32" s="72">
        <v>0</v>
      </c>
      <c r="D32" s="73">
        <v>0</v>
      </c>
      <c r="E32" s="72">
        <v>0</v>
      </c>
    </row>
    <row r="33" spans="1:5" x14ac:dyDescent="0.2">
      <c r="A33" s="24" t="s">
        <v>115</v>
      </c>
      <c r="B33" s="24" t="s">
        <v>209</v>
      </c>
      <c r="C33" s="73">
        <v>0</v>
      </c>
      <c r="D33" s="73">
        <v>0</v>
      </c>
      <c r="E33" s="73">
        <v>0</v>
      </c>
    </row>
    <row r="34" spans="1:5" x14ac:dyDescent="0.2">
      <c r="A34" s="24" t="s">
        <v>116</v>
      </c>
      <c r="B34" s="25" t="s">
        <v>210</v>
      </c>
      <c r="C34" s="72">
        <v>1038226</v>
      </c>
      <c r="D34" s="73">
        <v>0</v>
      </c>
      <c r="E34" s="72">
        <v>1038226</v>
      </c>
    </row>
    <row r="35" spans="1:5" x14ac:dyDescent="0.2">
      <c r="A35" s="24" t="s">
        <v>117</v>
      </c>
      <c r="B35" s="24" t="s">
        <v>118</v>
      </c>
      <c r="C35" s="71">
        <f>+C36+C37+C38+C39+C40</f>
        <v>1493330</v>
      </c>
      <c r="D35" s="71">
        <f>+D36+D37+D38+D39+D40</f>
        <v>0</v>
      </c>
      <c r="E35" s="71">
        <f>+E36+E37+E38+E39+E40</f>
        <v>1493330</v>
      </c>
    </row>
    <row r="36" spans="1:5" x14ac:dyDescent="0.2">
      <c r="A36" s="24" t="s">
        <v>213</v>
      </c>
      <c r="B36" s="24" t="s">
        <v>120</v>
      </c>
      <c r="C36" s="72">
        <v>1583538</v>
      </c>
      <c r="D36" s="73">
        <v>0</v>
      </c>
      <c r="E36" s="72">
        <v>1583538</v>
      </c>
    </row>
    <row r="37" spans="1:5" x14ac:dyDescent="0.2">
      <c r="A37" s="24" t="s">
        <v>214</v>
      </c>
      <c r="B37" s="24" t="s">
        <v>260</v>
      </c>
      <c r="C37" s="73">
        <v>0</v>
      </c>
      <c r="D37" s="73">
        <v>0</v>
      </c>
      <c r="E37" s="73">
        <v>0</v>
      </c>
    </row>
    <row r="38" spans="1:5" x14ac:dyDescent="0.2">
      <c r="A38" s="24" t="s">
        <v>216</v>
      </c>
      <c r="B38" s="26" t="s">
        <v>215</v>
      </c>
      <c r="C38" s="72">
        <v>81474</v>
      </c>
      <c r="D38" s="73">
        <v>0</v>
      </c>
      <c r="E38" s="72">
        <v>81474</v>
      </c>
    </row>
    <row r="39" spans="1:5" ht="25.5" x14ac:dyDescent="0.2">
      <c r="A39" s="24" t="s">
        <v>253</v>
      </c>
      <c r="B39" s="31" t="s">
        <v>256</v>
      </c>
      <c r="C39" s="72">
        <v>0</v>
      </c>
      <c r="D39" s="73">
        <v>0</v>
      </c>
      <c r="E39" s="72">
        <v>0</v>
      </c>
    </row>
    <row r="40" spans="1:5" x14ac:dyDescent="0.2">
      <c r="A40" s="24" t="s">
        <v>255</v>
      </c>
      <c r="B40" s="26" t="s">
        <v>212</v>
      </c>
      <c r="C40" s="72">
        <v>-171682</v>
      </c>
      <c r="D40" s="73">
        <v>0</v>
      </c>
      <c r="E40" s="72">
        <v>-171682</v>
      </c>
    </row>
    <row r="41" spans="1:5" x14ac:dyDescent="0.2">
      <c r="A41" s="24" t="s">
        <v>125</v>
      </c>
      <c r="B41" s="24" t="s">
        <v>126</v>
      </c>
      <c r="C41" s="73">
        <v>0</v>
      </c>
      <c r="D41" s="73">
        <v>0</v>
      </c>
      <c r="E41" s="73">
        <v>0</v>
      </c>
    </row>
    <row r="42" spans="1:5" x14ac:dyDescent="0.2">
      <c r="A42" s="24" t="s">
        <v>127</v>
      </c>
      <c r="B42" s="24" t="s">
        <v>154</v>
      </c>
      <c r="C42" s="72">
        <v>143041</v>
      </c>
      <c r="D42" s="73">
        <v>0</v>
      </c>
      <c r="E42" s="72">
        <v>143041</v>
      </c>
    </row>
    <row r="43" spans="1:5" x14ac:dyDescent="0.2">
      <c r="A43" s="27" t="s">
        <v>128</v>
      </c>
      <c r="B43" s="27" t="s">
        <v>155</v>
      </c>
      <c r="C43" s="72">
        <v>143041</v>
      </c>
      <c r="D43" s="73">
        <v>0</v>
      </c>
      <c r="E43" s="72">
        <v>143041</v>
      </c>
    </row>
    <row r="44" spans="1:5" x14ac:dyDescent="0.2">
      <c r="A44" s="27"/>
      <c r="B44" s="27"/>
    </row>
    <row r="45" spans="1:5" x14ac:dyDescent="0.2">
      <c r="A45" s="27"/>
      <c r="B45" s="27"/>
      <c r="C45" s="77"/>
    </row>
    <row r="46" spans="1:5" x14ac:dyDescent="0.2">
      <c r="A46" s="27"/>
      <c r="B46" s="27"/>
      <c r="C46" s="77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G61"/>
  <sheetViews>
    <sheetView workbookViewId="0">
      <selection activeCell="E41" sqref="E41"/>
    </sheetView>
  </sheetViews>
  <sheetFormatPr defaultRowHeight="12.75" x14ac:dyDescent="0.2"/>
  <cols>
    <col min="1" max="1" width="11" style="51" customWidth="1"/>
    <col min="2" max="2" width="69.7109375" style="51" customWidth="1"/>
    <col min="3" max="3" width="10.85546875" style="51" bestFit="1" customWidth="1"/>
    <col min="4" max="4" width="10.5703125" style="51" bestFit="1" customWidth="1"/>
    <col min="5" max="5" width="10.85546875" style="51" bestFit="1" customWidth="1"/>
    <col min="6" max="16384" width="9.140625" style="51"/>
  </cols>
  <sheetData>
    <row r="1" spans="1:7" x14ac:dyDescent="0.2">
      <c r="A1" s="78" t="s">
        <v>296</v>
      </c>
      <c r="B1" s="78"/>
      <c r="C1" s="74"/>
    </row>
    <row r="3" spans="1:7" x14ac:dyDescent="0.2">
      <c r="A3" s="79" t="s">
        <v>0</v>
      </c>
      <c r="B3" s="79"/>
      <c r="C3" s="79"/>
    </row>
    <row r="4" spans="1:7" x14ac:dyDescent="0.2">
      <c r="A4" s="80" t="s">
        <v>305</v>
      </c>
      <c r="B4" s="79"/>
      <c r="C4" s="79"/>
    </row>
    <row r="5" spans="1:7" x14ac:dyDescent="0.2">
      <c r="E5" s="75" t="s">
        <v>2</v>
      </c>
    </row>
    <row r="6" spans="1:7" s="76" customFormat="1" x14ac:dyDescent="0.2">
      <c r="A6" s="54" t="s">
        <v>3</v>
      </c>
      <c r="B6" s="54" t="s">
        <v>4</v>
      </c>
      <c r="C6" s="58" t="s">
        <v>5</v>
      </c>
      <c r="D6" s="58" t="s">
        <v>263</v>
      </c>
      <c r="E6" s="54" t="s">
        <v>7</v>
      </c>
    </row>
    <row r="7" spans="1:7" s="76" customFormat="1" x14ac:dyDescent="0.2">
      <c r="A7" s="58">
        <v>1</v>
      </c>
      <c r="B7" s="58">
        <v>2</v>
      </c>
      <c r="C7" s="58">
        <v>3</v>
      </c>
      <c r="D7" s="58">
        <v>4</v>
      </c>
      <c r="E7" s="58">
        <v>5</v>
      </c>
    </row>
    <row r="8" spans="1:7" x14ac:dyDescent="0.2">
      <c r="A8" s="24" t="s">
        <v>73</v>
      </c>
      <c r="B8" s="24" t="s">
        <v>190</v>
      </c>
      <c r="C8" s="71">
        <f>SUM(C9:C21)</f>
        <v>9913951</v>
      </c>
      <c r="D8" s="71">
        <f>SUM(D9:D21)</f>
        <v>-410863</v>
      </c>
      <c r="E8" s="71">
        <f>SUM(E9:E21)</f>
        <v>9503088</v>
      </c>
      <c r="G8" s="77"/>
    </row>
    <row r="9" spans="1:7" x14ac:dyDescent="0.2">
      <c r="A9" s="24" t="s">
        <v>75</v>
      </c>
      <c r="B9" s="24" t="s">
        <v>191</v>
      </c>
      <c r="C9" s="72">
        <v>674549</v>
      </c>
      <c r="D9" s="73">
        <v>0</v>
      </c>
      <c r="E9" s="72">
        <v>674549</v>
      </c>
    </row>
    <row r="10" spans="1:7" x14ac:dyDescent="0.2">
      <c r="A10" s="24" t="s">
        <v>77</v>
      </c>
      <c r="B10" s="25" t="s">
        <v>192</v>
      </c>
      <c r="C10" s="72">
        <v>939698</v>
      </c>
      <c r="D10" s="73">
        <v>0</v>
      </c>
      <c r="E10" s="72">
        <v>939698</v>
      </c>
    </row>
    <row r="11" spans="1:7" ht="25.5" x14ac:dyDescent="0.2">
      <c r="A11" s="24" t="s">
        <v>79</v>
      </c>
      <c r="B11" s="25" t="s">
        <v>193</v>
      </c>
      <c r="C11" s="72">
        <v>68588</v>
      </c>
      <c r="D11" s="72">
        <v>-26555</v>
      </c>
      <c r="E11" s="72">
        <v>42033</v>
      </c>
    </row>
    <row r="12" spans="1:7" x14ac:dyDescent="0.2">
      <c r="A12" s="24" t="s">
        <v>80</v>
      </c>
      <c r="B12" s="24" t="s">
        <v>194</v>
      </c>
      <c r="C12" s="72">
        <v>7244509</v>
      </c>
      <c r="D12" s="72">
        <v>-173976</v>
      </c>
      <c r="E12" s="72">
        <v>7070533</v>
      </c>
    </row>
    <row r="13" spans="1:7" x14ac:dyDescent="0.2">
      <c r="A13" s="24" t="s">
        <v>82</v>
      </c>
      <c r="B13" s="24" t="s">
        <v>195</v>
      </c>
      <c r="C13" s="72">
        <v>114228</v>
      </c>
      <c r="D13" s="73">
        <v>0</v>
      </c>
      <c r="E13" s="72">
        <v>114228</v>
      </c>
    </row>
    <row r="14" spans="1:7" x14ac:dyDescent="0.2">
      <c r="A14" s="24" t="s">
        <v>84</v>
      </c>
      <c r="B14" s="24" t="s">
        <v>196</v>
      </c>
      <c r="C14" s="72">
        <v>0</v>
      </c>
      <c r="D14" s="73">
        <v>0</v>
      </c>
      <c r="E14" s="72">
        <v>0</v>
      </c>
    </row>
    <row r="15" spans="1:7" x14ac:dyDescent="0.2">
      <c r="A15" s="24" t="s">
        <v>86</v>
      </c>
      <c r="B15" s="24" t="s">
        <v>197</v>
      </c>
      <c r="C15" s="72">
        <v>5165</v>
      </c>
      <c r="D15" s="72">
        <v>-2404</v>
      </c>
      <c r="E15" s="72">
        <v>2761</v>
      </c>
    </row>
    <row r="16" spans="1:7" x14ac:dyDescent="0.2">
      <c r="A16" s="24" t="s">
        <v>87</v>
      </c>
      <c r="B16" s="24" t="s">
        <v>94</v>
      </c>
      <c r="C16" s="72">
        <v>146819</v>
      </c>
      <c r="D16" s="72">
        <v>-55054</v>
      </c>
      <c r="E16" s="72">
        <v>91765</v>
      </c>
    </row>
    <row r="17" spans="1:5" x14ac:dyDescent="0.2">
      <c r="A17" s="24" t="s">
        <v>88</v>
      </c>
      <c r="B17" s="25" t="s">
        <v>198</v>
      </c>
      <c r="C17" s="72">
        <v>416421</v>
      </c>
      <c r="D17" s="72">
        <v>-103337</v>
      </c>
      <c r="E17" s="72">
        <v>313084</v>
      </c>
    </row>
    <row r="18" spans="1:5" ht="26.25" customHeight="1" x14ac:dyDescent="0.2">
      <c r="A18" s="24" t="s">
        <v>90</v>
      </c>
      <c r="B18" s="25" t="s">
        <v>199</v>
      </c>
      <c r="C18" s="72">
        <v>0</v>
      </c>
      <c r="D18" s="72">
        <v>0</v>
      </c>
      <c r="E18" s="72">
        <v>0</v>
      </c>
    </row>
    <row r="19" spans="1:5" x14ac:dyDescent="0.2">
      <c r="A19" s="24" t="s">
        <v>91</v>
      </c>
      <c r="B19" s="24" t="s">
        <v>200</v>
      </c>
      <c r="C19" s="72">
        <v>26433</v>
      </c>
      <c r="D19" s="73">
        <v>0</v>
      </c>
      <c r="E19" s="72">
        <v>26433</v>
      </c>
    </row>
    <row r="20" spans="1:5" x14ac:dyDescent="0.2">
      <c r="A20" s="24" t="s">
        <v>93</v>
      </c>
      <c r="B20" s="24" t="s">
        <v>201</v>
      </c>
      <c r="C20" s="72">
        <v>277541</v>
      </c>
      <c r="D20" s="72">
        <v>-49537</v>
      </c>
      <c r="E20" s="72">
        <v>228004</v>
      </c>
    </row>
    <row r="21" spans="1:5" x14ac:dyDescent="0.2">
      <c r="A21" s="24" t="s">
        <v>95</v>
      </c>
      <c r="B21" s="24" t="s">
        <v>101</v>
      </c>
      <c r="C21" s="72">
        <v>0</v>
      </c>
      <c r="D21" s="72">
        <v>0</v>
      </c>
      <c r="E21" s="72">
        <v>0</v>
      </c>
    </row>
    <row r="22" spans="1:5" x14ac:dyDescent="0.2">
      <c r="A22" s="24" t="s">
        <v>102</v>
      </c>
      <c r="B22" s="24" t="s">
        <v>103</v>
      </c>
      <c r="C22" s="71">
        <f>+C23+C35</f>
        <v>9503089</v>
      </c>
      <c r="D22" s="71">
        <f>+D23+D35</f>
        <v>0</v>
      </c>
      <c r="E22" s="71">
        <f>+E23+E35</f>
        <v>9503088</v>
      </c>
    </row>
    <row r="23" spans="1:5" x14ac:dyDescent="0.2">
      <c r="A23" s="24" t="s">
        <v>104</v>
      </c>
      <c r="B23" s="24" t="s">
        <v>163</v>
      </c>
      <c r="C23" s="71">
        <f>SUM(C24:C34)</f>
        <v>8062840</v>
      </c>
      <c r="D23" s="71">
        <f>SUM(D24:D34)</f>
        <v>0</v>
      </c>
      <c r="E23" s="71">
        <f>SUM(E24:E34)</f>
        <v>8062840</v>
      </c>
    </row>
    <row r="24" spans="1:5" x14ac:dyDescent="0.2">
      <c r="A24" s="24" t="s">
        <v>105</v>
      </c>
      <c r="B24" s="24" t="s">
        <v>202</v>
      </c>
      <c r="C24" s="72">
        <v>286214</v>
      </c>
      <c r="D24" s="73">
        <v>0</v>
      </c>
      <c r="E24" s="72">
        <v>286214</v>
      </c>
    </row>
    <row r="25" spans="1:5" x14ac:dyDescent="0.2">
      <c r="A25" s="24" t="s">
        <v>106</v>
      </c>
      <c r="B25" s="24" t="s">
        <v>203</v>
      </c>
      <c r="C25" s="72">
        <v>5590918</v>
      </c>
      <c r="D25" s="73">
        <v>0</v>
      </c>
      <c r="E25" s="72">
        <v>5590918</v>
      </c>
    </row>
    <row r="26" spans="1:5" x14ac:dyDescent="0.2">
      <c r="A26" s="24" t="s">
        <v>107</v>
      </c>
      <c r="B26" s="24" t="s">
        <v>204</v>
      </c>
      <c r="C26" s="72">
        <v>1134697</v>
      </c>
      <c r="D26" s="73">
        <v>0</v>
      </c>
      <c r="E26" s="72">
        <v>1134697</v>
      </c>
    </row>
    <row r="27" spans="1:5" x14ac:dyDescent="0.2">
      <c r="A27" s="24" t="s">
        <v>108</v>
      </c>
      <c r="B27" s="24" t="s">
        <v>148</v>
      </c>
      <c r="C27" s="72">
        <v>0</v>
      </c>
      <c r="D27" s="73">
        <v>0</v>
      </c>
      <c r="E27" s="72">
        <v>0</v>
      </c>
    </row>
    <row r="28" spans="1:5" x14ac:dyDescent="0.2">
      <c r="A28" s="24" t="s">
        <v>109</v>
      </c>
      <c r="B28" s="24" t="s">
        <v>205</v>
      </c>
      <c r="C28" s="73">
        <v>0</v>
      </c>
      <c r="D28" s="73">
        <v>0</v>
      </c>
      <c r="E28" s="73">
        <v>0</v>
      </c>
    </row>
    <row r="29" spans="1:5" x14ac:dyDescent="0.2">
      <c r="A29" s="24" t="s">
        <v>110</v>
      </c>
      <c r="B29" s="24" t="s">
        <v>152</v>
      </c>
      <c r="C29" s="72">
        <v>42611</v>
      </c>
      <c r="D29" s="73">
        <v>0</v>
      </c>
      <c r="E29" s="72">
        <v>42611</v>
      </c>
    </row>
    <row r="30" spans="1:5" x14ac:dyDescent="0.2">
      <c r="A30" s="24" t="s">
        <v>111</v>
      </c>
      <c r="B30" s="25" t="s">
        <v>206</v>
      </c>
      <c r="C30" s="72">
        <v>8893</v>
      </c>
      <c r="D30" s="73">
        <v>0</v>
      </c>
      <c r="E30" s="72">
        <v>8893</v>
      </c>
    </row>
    <row r="31" spans="1:5" x14ac:dyDescent="0.2">
      <c r="A31" s="24" t="s">
        <v>113</v>
      </c>
      <c r="B31" s="24" t="s">
        <v>207</v>
      </c>
      <c r="C31" s="72">
        <v>0</v>
      </c>
      <c r="D31" s="73">
        <v>0</v>
      </c>
      <c r="E31" s="72">
        <v>0</v>
      </c>
    </row>
    <row r="32" spans="1:5" ht="25.5" x14ac:dyDescent="0.2">
      <c r="A32" s="24" t="s">
        <v>114</v>
      </c>
      <c r="B32" s="25" t="s">
        <v>208</v>
      </c>
      <c r="C32" s="72">
        <v>0</v>
      </c>
      <c r="D32" s="73">
        <v>0</v>
      </c>
      <c r="E32" s="72">
        <v>0</v>
      </c>
    </row>
    <row r="33" spans="1:5" x14ac:dyDescent="0.2">
      <c r="A33" s="24" t="s">
        <v>115</v>
      </c>
      <c r="B33" s="24" t="s">
        <v>209</v>
      </c>
      <c r="C33" s="73">
        <v>0</v>
      </c>
      <c r="D33" s="73">
        <v>0</v>
      </c>
      <c r="E33" s="73">
        <v>0</v>
      </c>
    </row>
    <row r="34" spans="1:5" x14ac:dyDescent="0.2">
      <c r="A34" s="24" t="s">
        <v>116</v>
      </c>
      <c r="B34" s="25" t="s">
        <v>210</v>
      </c>
      <c r="C34" s="72">
        <v>999507</v>
      </c>
      <c r="D34" s="73">
        <v>0</v>
      </c>
      <c r="E34" s="72">
        <v>999507</v>
      </c>
    </row>
    <row r="35" spans="1:5" x14ac:dyDescent="0.2">
      <c r="A35" s="24" t="s">
        <v>117</v>
      </c>
      <c r="B35" s="24" t="s">
        <v>118</v>
      </c>
      <c r="C35" s="71">
        <f>+C36+C37+C38+C39+C40</f>
        <v>1440249</v>
      </c>
      <c r="D35" s="71">
        <f>+D36+D37+D38+D39+D40</f>
        <v>0</v>
      </c>
      <c r="E35" s="71">
        <f>+E36+E37+E38+E39+E40</f>
        <v>1440248</v>
      </c>
    </row>
    <row r="36" spans="1:5" x14ac:dyDescent="0.2">
      <c r="A36" s="24" t="s">
        <v>213</v>
      </c>
      <c r="B36" s="24" t="s">
        <v>120</v>
      </c>
      <c r="C36" s="72">
        <v>1583538</v>
      </c>
      <c r="D36" s="73">
        <v>0</v>
      </c>
      <c r="E36" s="72">
        <v>1583538</v>
      </c>
    </row>
    <row r="37" spans="1:5" x14ac:dyDescent="0.2">
      <c r="A37" s="24" t="s">
        <v>214</v>
      </c>
      <c r="B37" s="24" t="s">
        <v>260</v>
      </c>
      <c r="C37" s="73">
        <v>0</v>
      </c>
      <c r="D37" s="73">
        <v>0</v>
      </c>
      <c r="E37" s="73">
        <v>0</v>
      </c>
    </row>
    <row r="38" spans="1:5" x14ac:dyDescent="0.2">
      <c r="A38" s="24" t="s">
        <v>216</v>
      </c>
      <c r="B38" s="26" t="s">
        <v>215</v>
      </c>
      <c r="C38" s="72">
        <v>81474</v>
      </c>
      <c r="D38" s="73">
        <v>0</v>
      </c>
      <c r="E38" s="72">
        <v>81474</v>
      </c>
    </row>
    <row r="39" spans="1:5" ht="25.5" x14ac:dyDescent="0.2">
      <c r="A39" s="24" t="s">
        <v>253</v>
      </c>
      <c r="B39" s="31" t="s">
        <v>256</v>
      </c>
      <c r="C39" s="72">
        <v>0</v>
      </c>
      <c r="D39" s="73">
        <v>0</v>
      </c>
      <c r="E39" s="72">
        <v>0</v>
      </c>
    </row>
    <row r="40" spans="1:5" x14ac:dyDescent="0.2">
      <c r="A40" s="24" t="s">
        <v>255</v>
      </c>
      <c r="B40" s="26" t="s">
        <v>212</v>
      </c>
      <c r="C40" s="72">
        <v>-224763</v>
      </c>
      <c r="D40" s="73">
        <v>0</v>
      </c>
      <c r="E40" s="72">
        <v>-224764</v>
      </c>
    </row>
    <row r="41" spans="1:5" x14ac:dyDescent="0.2">
      <c r="A41" s="24" t="s">
        <v>125</v>
      </c>
      <c r="B41" s="24" t="s">
        <v>126</v>
      </c>
      <c r="C41" s="73">
        <v>0</v>
      </c>
      <c r="D41" s="73">
        <v>0</v>
      </c>
      <c r="E41" s="73">
        <v>0</v>
      </c>
    </row>
    <row r="42" spans="1:5" x14ac:dyDescent="0.2">
      <c r="A42" s="24" t="s">
        <v>127</v>
      </c>
      <c r="B42" s="24" t="s">
        <v>154</v>
      </c>
      <c r="C42" s="72">
        <v>140145</v>
      </c>
      <c r="D42" s="73">
        <v>0</v>
      </c>
      <c r="E42" s="72">
        <v>140145</v>
      </c>
    </row>
    <row r="43" spans="1:5" x14ac:dyDescent="0.2">
      <c r="A43" s="27" t="s">
        <v>128</v>
      </c>
      <c r="B43" s="27" t="s">
        <v>155</v>
      </c>
      <c r="C43" s="72">
        <v>140145</v>
      </c>
      <c r="D43" s="73">
        <v>0</v>
      </c>
      <c r="E43" s="72">
        <v>140145</v>
      </c>
    </row>
    <row r="44" spans="1:5" x14ac:dyDescent="0.2">
      <c r="A44" s="27"/>
      <c r="B44" s="27"/>
    </row>
    <row r="45" spans="1:5" x14ac:dyDescent="0.2">
      <c r="A45" s="27"/>
      <c r="B45" s="27"/>
      <c r="C45" s="77"/>
    </row>
    <row r="46" spans="1:5" x14ac:dyDescent="0.2">
      <c r="A46" s="27"/>
      <c r="B46" s="27"/>
      <c r="C46" s="77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61"/>
  <sheetViews>
    <sheetView workbookViewId="0">
      <selection activeCell="K36" sqref="K36"/>
    </sheetView>
  </sheetViews>
  <sheetFormatPr defaultRowHeight="12.75" x14ac:dyDescent="0.2"/>
  <cols>
    <col min="1" max="1" width="11" style="51" customWidth="1"/>
    <col min="2" max="2" width="69.7109375" style="51" customWidth="1"/>
    <col min="3" max="3" width="10.85546875" style="51" bestFit="1" customWidth="1"/>
    <col min="4" max="4" width="10.5703125" style="51" bestFit="1" customWidth="1"/>
    <col min="5" max="5" width="10.85546875" style="51" bestFit="1" customWidth="1"/>
    <col min="6" max="16384" width="9.140625" style="51"/>
  </cols>
  <sheetData>
    <row r="1" spans="1:7" x14ac:dyDescent="0.2">
      <c r="A1" s="78" t="s">
        <v>296</v>
      </c>
      <c r="B1" s="78"/>
      <c r="C1" s="74"/>
    </row>
    <row r="3" spans="1:7" x14ac:dyDescent="0.2">
      <c r="A3" s="79" t="s">
        <v>0</v>
      </c>
      <c r="B3" s="79"/>
      <c r="C3" s="79"/>
    </row>
    <row r="4" spans="1:7" x14ac:dyDescent="0.2">
      <c r="A4" s="80" t="s">
        <v>303</v>
      </c>
      <c r="B4" s="79"/>
      <c r="C4" s="79"/>
    </row>
    <row r="5" spans="1:7" x14ac:dyDescent="0.2">
      <c r="E5" s="75" t="s">
        <v>2</v>
      </c>
    </row>
    <row r="6" spans="1:7" s="76" customFormat="1" x14ac:dyDescent="0.2">
      <c r="A6" s="54" t="s">
        <v>3</v>
      </c>
      <c r="B6" s="54" t="s">
        <v>4</v>
      </c>
      <c r="C6" s="58" t="s">
        <v>5</v>
      </c>
      <c r="D6" s="58" t="s">
        <v>263</v>
      </c>
      <c r="E6" s="54" t="s">
        <v>7</v>
      </c>
    </row>
    <row r="7" spans="1:7" s="76" customFormat="1" x14ac:dyDescent="0.2">
      <c r="A7" s="58">
        <v>1</v>
      </c>
      <c r="B7" s="58">
        <v>2</v>
      </c>
      <c r="C7" s="58">
        <v>3</v>
      </c>
      <c r="D7" s="58">
        <v>4</v>
      </c>
      <c r="E7" s="58">
        <v>5</v>
      </c>
    </row>
    <row r="8" spans="1:7" x14ac:dyDescent="0.2">
      <c r="A8" s="24" t="s">
        <v>73</v>
      </c>
      <c r="B8" s="24" t="s">
        <v>190</v>
      </c>
      <c r="C8" s="71">
        <f>SUM(C9:C21)</f>
        <v>9569013</v>
      </c>
      <c r="D8" s="71">
        <f>SUM(D9:D21)</f>
        <v>-395566</v>
      </c>
      <c r="E8" s="71">
        <f>SUM(E9:E21)</f>
        <v>9173447</v>
      </c>
      <c r="G8" s="77"/>
    </row>
    <row r="9" spans="1:7" x14ac:dyDescent="0.2">
      <c r="A9" s="24" t="s">
        <v>75</v>
      </c>
      <c r="B9" s="24" t="s">
        <v>191</v>
      </c>
      <c r="C9" s="72">
        <v>638194</v>
      </c>
      <c r="D9" s="73">
        <v>0</v>
      </c>
      <c r="E9" s="72">
        <v>638194</v>
      </c>
    </row>
    <row r="10" spans="1:7" x14ac:dyDescent="0.2">
      <c r="A10" s="24" t="s">
        <v>77</v>
      </c>
      <c r="B10" s="25" t="s">
        <v>192</v>
      </c>
      <c r="C10" s="72">
        <v>977783</v>
      </c>
      <c r="D10" s="73">
        <v>0</v>
      </c>
      <c r="E10" s="72">
        <v>977783</v>
      </c>
    </row>
    <row r="11" spans="1:7" ht="25.5" x14ac:dyDescent="0.2">
      <c r="A11" s="24" t="s">
        <v>79</v>
      </c>
      <c r="B11" s="25" t="s">
        <v>193</v>
      </c>
      <c r="C11" s="72">
        <v>68398</v>
      </c>
      <c r="D11" s="72">
        <v>-30970</v>
      </c>
      <c r="E11" s="72">
        <v>37428</v>
      </c>
    </row>
    <row r="12" spans="1:7" x14ac:dyDescent="0.2">
      <c r="A12" s="24" t="s">
        <v>80</v>
      </c>
      <c r="B12" s="24" t="s">
        <v>194</v>
      </c>
      <c r="C12" s="72">
        <v>6920894</v>
      </c>
      <c r="D12" s="72">
        <v>-171903</v>
      </c>
      <c r="E12" s="72">
        <v>6748991</v>
      </c>
    </row>
    <row r="13" spans="1:7" x14ac:dyDescent="0.2">
      <c r="A13" s="24" t="s">
        <v>82</v>
      </c>
      <c r="B13" s="24" t="s">
        <v>195</v>
      </c>
      <c r="C13" s="72">
        <v>118596</v>
      </c>
      <c r="D13" s="73">
        <v>0</v>
      </c>
      <c r="E13" s="72">
        <v>118596</v>
      </c>
    </row>
    <row r="14" spans="1:7" x14ac:dyDescent="0.2">
      <c r="A14" s="24" t="s">
        <v>84</v>
      </c>
      <c r="B14" s="24" t="s">
        <v>196</v>
      </c>
      <c r="C14" s="72">
        <v>0</v>
      </c>
      <c r="D14" s="73">
        <v>0</v>
      </c>
      <c r="E14" s="72">
        <v>0</v>
      </c>
    </row>
    <row r="15" spans="1:7" x14ac:dyDescent="0.2">
      <c r="A15" s="24" t="s">
        <v>86</v>
      </c>
      <c r="B15" s="24" t="s">
        <v>197</v>
      </c>
      <c r="C15" s="72">
        <v>5165</v>
      </c>
      <c r="D15" s="72">
        <v>-1091</v>
      </c>
      <c r="E15" s="72">
        <v>4074</v>
      </c>
    </row>
    <row r="16" spans="1:7" x14ac:dyDescent="0.2">
      <c r="A16" s="24" t="s">
        <v>87</v>
      </c>
      <c r="B16" s="24" t="s">
        <v>94</v>
      </c>
      <c r="C16" s="72">
        <v>137878</v>
      </c>
      <c r="D16" s="72">
        <v>-51550</v>
      </c>
      <c r="E16" s="72">
        <v>86328</v>
      </c>
    </row>
    <row r="17" spans="1:5" x14ac:dyDescent="0.2">
      <c r="A17" s="24" t="s">
        <v>88</v>
      </c>
      <c r="B17" s="25" t="s">
        <v>198</v>
      </c>
      <c r="C17" s="72">
        <v>397599</v>
      </c>
      <c r="D17" s="72">
        <v>-96993</v>
      </c>
      <c r="E17" s="72">
        <v>300606</v>
      </c>
    </row>
    <row r="18" spans="1:5" ht="26.25" customHeight="1" x14ac:dyDescent="0.2">
      <c r="A18" s="24" t="s">
        <v>90</v>
      </c>
      <c r="B18" s="25" t="s">
        <v>199</v>
      </c>
      <c r="C18" s="72">
        <v>0</v>
      </c>
      <c r="D18" s="72">
        <v>0</v>
      </c>
      <c r="E18" s="72">
        <v>0</v>
      </c>
    </row>
    <row r="19" spans="1:5" x14ac:dyDescent="0.2">
      <c r="A19" s="24" t="s">
        <v>91</v>
      </c>
      <c r="B19" s="24" t="s">
        <v>200</v>
      </c>
      <c r="C19" s="72">
        <v>26433</v>
      </c>
      <c r="D19" s="73">
        <v>0</v>
      </c>
      <c r="E19" s="72">
        <v>26433</v>
      </c>
    </row>
    <row r="20" spans="1:5" x14ac:dyDescent="0.2">
      <c r="A20" s="24" t="s">
        <v>93</v>
      </c>
      <c r="B20" s="24" t="s">
        <v>201</v>
      </c>
      <c r="C20" s="72">
        <v>278073</v>
      </c>
      <c r="D20" s="72">
        <v>-43059</v>
      </c>
      <c r="E20" s="72">
        <v>235014</v>
      </c>
    </row>
    <row r="21" spans="1:5" x14ac:dyDescent="0.2">
      <c r="A21" s="24" t="s">
        <v>95</v>
      </c>
      <c r="B21" s="24" t="s">
        <v>101</v>
      </c>
      <c r="C21" s="72">
        <v>0</v>
      </c>
      <c r="D21" s="72">
        <v>0</v>
      </c>
      <c r="E21" s="72">
        <v>0</v>
      </c>
    </row>
    <row r="22" spans="1:5" x14ac:dyDescent="0.2">
      <c r="A22" s="24" t="s">
        <v>102</v>
      </c>
      <c r="B22" s="24" t="s">
        <v>103</v>
      </c>
      <c r="C22" s="71">
        <f>+C23+C35</f>
        <v>9173447</v>
      </c>
      <c r="D22" s="71">
        <f>+D23+D35</f>
        <v>0</v>
      </c>
      <c r="E22" s="71">
        <f>+E23+E35</f>
        <v>9173447</v>
      </c>
    </row>
    <row r="23" spans="1:5" x14ac:dyDescent="0.2">
      <c r="A23" s="24" t="s">
        <v>104</v>
      </c>
      <c r="B23" s="24" t="s">
        <v>163</v>
      </c>
      <c r="C23" s="71">
        <f>SUM(C24:C34)</f>
        <v>7768334</v>
      </c>
      <c r="D23" s="71">
        <f>SUM(D24:D34)</f>
        <v>0</v>
      </c>
      <c r="E23" s="71">
        <f>SUM(E24:E34)</f>
        <v>7768334</v>
      </c>
    </row>
    <row r="24" spans="1:5" x14ac:dyDescent="0.2">
      <c r="A24" s="24" t="s">
        <v>105</v>
      </c>
      <c r="B24" s="24" t="s">
        <v>202</v>
      </c>
      <c r="C24" s="72">
        <v>258996</v>
      </c>
      <c r="D24" s="73">
        <v>0</v>
      </c>
      <c r="E24" s="72">
        <v>258996</v>
      </c>
    </row>
    <row r="25" spans="1:5" x14ac:dyDescent="0.2">
      <c r="A25" s="24" t="s">
        <v>106</v>
      </c>
      <c r="B25" s="24" t="s">
        <v>203</v>
      </c>
      <c r="C25" s="72">
        <v>5330421</v>
      </c>
      <c r="D25" s="73">
        <v>0</v>
      </c>
      <c r="E25" s="72">
        <v>5330421</v>
      </c>
    </row>
    <row r="26" spans="1:5" x14ac:dyDescent="0.2">
      <c r="A26" s="24" t="s">
        <v>107</v>
      </c>
      <c r="B26" s="24" t="s">
        <v>204</v>
      </c>
      <c r="C26" s="72">
        <v>1223078</v>
      </c>
      <c r="D26" s="73">
        <v>0</v>
      </c>
      <c r="E26" s="72">
        <v>1223078</v>
      </c>
    </row>
    <row r="27" spans="1:5" x14ac:dyDescent="0.2">
      <c r="A27" s="24" t="s">
        <v>108</v>
      </c>
      <c r="B27" s="24" t="s">
        <v>148</v>
      </c>
      <c r="C27" s="72">
        <v>0</v>
      </c>
      <c r="D27" s="73">
        <v>0</v>
      </c>
      <c r="E27" s="72">
        <v>0</v>
      </c>
    </row>
    <row r="28" spans="1:5" x14ac:dyDescent="0.2">
      <c r="A28" s="24" t="s">
        <v>109</v>
      </c>
      <c r="B28" s="24" t="s">
        <v>205</v>
      </c>
      <c r="C28" s="73">
        <v>0</v>
      </c>
      <c r="D28" s="73">
        <v>0</v>
      </c>
      <c r="E28" s="73">
        <v>0</v>
      </c>
    </row>
    <row r="29" spans="1:5" x14ac:dyDescent="0.2">
      <c r="A29" s="24" t="s">
        <v>110</v>
      </c>
      <c r="B29" s="24" t="s">
        <v>152</v>
      </c>
      <c r="C29" s="72">
        <v>29508</v>
      </c>
      <c r="D29" s="73">
        <v>0</v>
      </c>
      <c r="E29" s="72">
        <v>29508</v>
      </c>
    </row>
    <row r="30" spans="1:5" x14ac:dyDescent="0.2">
      <c r="A30" s="24" t="s">
        <v>111</v>
      </c>
      <c r="B30" s="25" t="s">
        <v>206</v>
      </c>
      <c r="C30" s="72">
        <v>4003</v>
      </c>
      <c r="D30" s="73">
        <v>0</v>
      </c>
      <c r="E30" s="72">
        <v>4003</v>
      </c>
    </row>
    <row r="31" spans="1:5" x14ac:dyDescent="0.2">
      <c r="A31" s="24" t="s">
        <v>113</v>
      </c>
      <c r="B31" s="24" t="s">
        <v>207</v>
      </c>
      <c r="C31" s="72">
        <v>0</v>
      </c>
      <c r="D31" s="73">
        <v>0</v>
      </c>
      <c r="E31" s="72">
        <v>0</v>
      </c>
    </row>
    <row r="32" spans="1:5" ht="25.5" x14ac:dyDescent="0.2">
      <c r="A32" s="24" t="s">
        <v>114</v>
      </c>
      <c r="B32" s="25" t="s">
        <v>208</v>
      </c>
      <c r="C32" s="72">
        <v>0</v>
      </c>
      <c r="D32" s="73">
        <v>0</v>
      </c>
      <c r="E32" s="72">
        <v>0</v>
      </c>
    </row>
    <row r="33" spans="1:5" x14ac:dyDescent="0.2">
      <c r="A33" s="24" t="s">
        <v>115</v>
      </c>
      <c r="B33" s="24" t="s">
        <v>209</v>
      </c>
      <c r="C33" s="73">
        <v>0</v>
      </c>
      <c r="D33" s="73">
        <v>0</v>
      </c>
      <c r="E33" s="73">
        <v>0</v>
      </c>
    </row>
    <row r="34" spans="1:5" x14ac:dyDescent="0.2">
      <c r="A34" s="24" t="s">
        <v>116</v>
      </c>
      <c r="B34" s="25" t="s">
        <v>210</v>
      </c>
      <c r="C34" s="72">
        <v>922328</v>
      </c>
      <c r="D34" s="73">
        <v>0</v>
      </c>
      <c r="E34" s="72">
        <v>922328</v>
      </c>
    </row>
    <row r="35" spans="1:5" x14ac:dyDescent="0.2">
      <c r="A35" s="24" t="s">
        <v>117</v>
      </c>
      <c r="B35" s="24" t="s">
        <v>118</v>
      </c>
      <c r="C35" s="71">
        <f>+C36+C37+C38+C39+C40</f>
        <v>1405113</v>
      </c>
      <c r="D35" s="71">
        <f>+D36+D37+D38+D39+D40</f>
        <v>0</v>
      </c>
      <c r="E35" s="71">
        <f>+E36+E37+E38+E39+E40</f>
        <v>1405113</v>
      </c>
    </row>
    <row r="36" spans="1:5" x14ac:dyDescent="0.2">
      <c r="A36" s="24" t="s">
        <v>213</v>
      </c>
      <c r="B36" s="24" t="s">
        <v>120</v>
      </c>
      <c r="C36" s="72">
        <v>1583538</v>
      </c>
      <c r="D36" s="73">
        <v>0</v>
      </c>
      <c r="E36" s="72">
        <v>1583538</v>
      </c>
    </row>
    <row r="37" spans="1:5" x14ac:dyDescent="0.2">
      <c r="A37" s="24" t="s">
        <v>214</v>
      </c>
      <c r="B37" s="24" t="s">
        <v>260</v>
      </c>
      <c r="C37" s="73">
        <v>0</v>
      </c>
      <c r="D37" s="73">
        <v>0</v>
      </c>
      <c r="E37" s="73">
        <v>0</v>
      </c>
    </row>
    <row r="38" spans="1:5" x14ac:dyDescent="0.2">
      <c r="A38" s="24" t="s">
        <v>216</v>
      </c>
      <c r="B38" s="26" t="s">
        <v>215</v>
      </c>
      <c r="C38" s="72">
        <v>81474</v>
      </c>
      <c r="D38" s="73">
        <v>0</v>
      </c>
      <c r="E38" s="72">
        <v>81474</v>
      </c>
    </row>
    <row r="39" spans="1:5" ht="25.5" x14ac:dyDescent="0.2">
      <c r="A39" s="24" t="s">
        <v>253</v>
      </c>
      <c r="B39" s="31" t="s">
        <v>256</v>
      </c>
      <c r="C39" s="72">
        <v>0</v>
      </c>
      <c r="D39" s="73">
        <v>0</v>
      </c>
      <c r="E39" s="72">
        <v>0</v>
      </c>
    </row>
    <row r="40" spans="1:5" x14ac:dyDescent="0.2">
      <c r="A40" s="24" t="s">
        <v>255</v>
      </c>
      <c r="B40" s="26" t="s">
        <v>212</v>
      </c>
      <c r="C40" s="72">
        <v>-259899</v>
      </c>
      <c r="D40" s="73">
        <v>0</v>
      </c>
      <c r="E40" s="72">
        <v>-259899</v>
      </c>
    </row>
    <row r="41" spans="1:5" x14ac:dyDescent="0.2">
      <c r="A41" s="24" t="s">
        <v>125</v>
      </c>
      <c r="B41" s="24" t="s">
        <v>126</v>
      </c>
      <c r="C41" s="73">
        <v>0</v>
      </c>
      <c r="D41" s="73">
        <v>0</v>
      </c>
      <c r="E41" s="73">
        <v>0</v>
      </c>
    </row>
    <row r="42" spans="1:5" x14ac:dyDescent="0.2">
      <c r="A42" s="24" t="s">
        <v>127</v>
      </c>
      <c r="B42" s="24" t="s">
        <v>154</v>
      </c>
      <c r="C42" s="72">
        <v>132051</v>
      </c>
      <c r="D42" s="73">
        <v>0</v>
      </c>
      <c r="E42" s="72">
        <v>132051</v>
      </c>
    </row>
    <row r="43" spans="1:5" x14ac:dyDescent="0.2">
      <c r="A43" s="27" t="s">
        <v>128</v>
      </c>
      <c r="B43" s="27" t="s">
        <v>155</v>
      </c>
      <c r="C43" s="72">
        <v>132051</v>
      </c>
      <c r="D43" s="73">
        <v>0</v>
      </c>
      <c r="E43" s="72">
        <v>132051</v>
      </c>
    </row>
    <row r="44" spans="1:5" x14ac:dyDescent="0.2">
      <c r="A44" s="27"/>
      <c r="B44" s="27"/>
    </row>
    <row r="45" spans="1:5" x14ac:dyDescent="0.2">
      <c r="A45" s="27"/>
      <c r="B45" s="27"/>
      <c r="C45" s="77"/>
    </row>
    <row r="46" spans="1:5" x14ac:dyDescent="0.2">
      <c r="A46" s="27"/>
      <c r="B46" s="27"/>
      <c r="C46" s="77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G61"/>
  <sheetViews>
    <sheetView workbookViewId="0">
      <selection activeCell="A4" sqref="A4:C4"/>
    </sheetView>
  </sheetViews>
  <sheetFormatPr defaultRowHeight="12.75" x14ac:dyDescent="0.2"/>
  <cols>
    <col min="1" max="1" width="11" style="51" customWidth="1"/>
    <col min="2" max="2" width="69.7109375" style="51" customWidth="1"/>
    <col min="3" max="3" width="10.85546875" style="51" bestFit="1" customWidth="1"/>
    <col min="4" max="4" width="10.5703125" style="51" bestFit="1" customWidth="1"/>
    <col min="5" max="5" width="10.85546875" style="51" bestFit="1" customWidth="1"/>
    <col min="6" max="16384" width="9.140625" style="51"/>
  </cols>
  <sheetData>
    <row r="1" spans="1:7" x14ac:dyDescent="0.2">
      <c r="A1" s="78" t="s">
        <v>296</v>
      </c>
      <c r="B1" s="78"/>
      <c r="C1" s="74"/>
    </row>
    <row r="3" spans="1:7" x14ac:dyDescent="0.2">
      <c r="A3" s="79" t="s">
        <v>0</v>
      </c>
      <c r="B3" s="79"/>
      <c r="C3" s="79"/>
    </row>
    <row r="4" spans="1:7" x14ac:dyDescent="0.2">
      <c r="A4" s="80" t="s">
        <v>301</v>
      </c>
      <c r="B4" s="79"/>
      <c r="C4" s="79"/>
    </row>
    <row r="5" spans="1:7" x14ac:dyDescent="0.2">
      <c r="E5" s="75" t="s">
        <v>2</v>
      </c>
    </row>
    <row r="6" spans="1:7" s="76" customFormat="1" x14ac:dyDescent="0.2">
      <c r="A6" s="54" t="s">
        <v>3</v>
      </c>
      <c r="B6" s="54" t="s">
        <v>4</v>
      </c>
      <c r="C6" s="58" t="s">
        <v>5</v>
      </c>
      <c r="D6" s="58" t="s">
        <v>263</v>
      </c>
      <c r="E6" s="54" t="s">
        <v>7</v>
      </c>
    </row>
    <row r="7" spans="1:7" s="76" customFormat="1" x14ac:dyDescent="0.2">
      <c r="A7" s="58">
        <v>1</v>
      </c>
      <c r="B7" s="58">
        <v>2</v>
      </c>
      <c r="C7" s="58">
        <v>3</v>
      </c>
      <c r="D7" s="58">
        <v>4</v>
      </c>
      <c r="E7" s="58">
        <v>5</v>
      </c>
    </row>
    <row r="8" spans="1:7" x14ac:dyDescent="0.2">
      <c r="A8" s="24" t="s">
        <v>73</v>
      </c>
      <c r="B8" s="24" t="s">
        <v>190</v>
      </c>
      <c r="C8" s="71">
        <f>SUM(C9:C21)</f>
        <v>9296442</v>
      </c>
      <c r="D8" s="71">
        <f>SUM(D9:D21)</f>
        <v>-418256</v>
      </c>
      <c r="E8" s="71">
        <f>SUM(E9:E21)</f>
        <v>8878186</v>
      </c>
      <c r="G8" s="77"/>
    </row>
    <row r="9" spans="1:7" x14ac:dyDescent="0.2">
      <c r="A9" s="24" t="s">
        <v>75</v>
      </c>
      <c r="B9" s="24" t="s">
        <v>191</v>
      </c>
      <c r="C9" s="72">
        <v>916089</v>
      </c>
      <c r="D9" s="73">
        <v>0</v>
      </c>
      <c r="E9" s="72">
        <v>916089</v>
      </c>
    </row>
    <row r="10" spans="1:7" x14ac:dyDescent="0.2">
      <c r="A10" s="24" t="s">
        <v>77</v>
      </c>
      <c r="B10" s="25" t="s">
        <v>192</v>
      </c>
      <c r="C10" s="72">
        <v>806309</v>
      </c>
      <c r="D10" s="73">
        <v>0</v>
      </c>
      <c r="E10" s="72">
        <v>806309</v>
      </c>
    </row>
    <row r="11" spans="1:7" ht="25.5" x14ac:dyDescent="0.2">
      <c r="A11" s="24" t="s">
        <v>79</v>
      </c>
      <c r="B11" s="25" t="s">
        <v>193</v>
      </c>
      <c r="C11" s="72">
        <v>69386</v>
      </c>
      <c r="D11" s="72">
        <v>-35003</v>
      </c>
      <c r="E11" s="72">
        <v>34383</v>
      </c>
    </row>
    <row r="12" spans="1:7" x14ac:dyDescent="0.2">
      <c r="A12" s="24" t="s">
        <v>80</v>
      </c>
      <c r="B12" s="24" t="s">
        <v>194</v>
      </c>
      <c r="C12" s="72">
        <v>6624663</v>
      </c>
      <c r="D12" s="72">
        <v>-218630</v>
      </c>
      <c r="E12" s="72">
        <v>6406033</v>
      </c>
    </row>
    <row r="13" spans="1:7" x14ac:dyDescent="0.2">
      <c r="A13" s="24" t="s">
        <v>82</v>
      </c>
      <c r="B13" s="24" t="s">
        <v>195</v>
      </c>
      <c r="C13" s="72">
        <v>118384</v>
      </c>
      <c r="D13" s="73">
        <v>0</v>
      </c>
      <c r="E13" s="72">
        <v>118384</v>
      </c>
    </row>
    <row r="14" spans="1:7" x14ac:dyDescent="0.2">
      <c r="A14" s="24" t="s">
        <v>84</v>
      </c>
      <c r="B14" s="24" t="s">
        <v>196</v>
      </c>
      <c r="C14" s="72">
        <v>0</v>
      </c>
      <c r="D14" s="73">
        <v>0</v>
      </c>
      <c r="E14" s="72">
        <v>0</v>
      </c>
    </row>
    <row r="15" spans="1:7" x14ac:dyDescent="0.2">
      <c r="A15" s="24" t="s">
        <v>86</v>
      </c>
      <c r="B15" s="24" t="s">
        <v>197</v>
      </c>
      <c r="C15" s="72">
        <v>163</v>
      </c>
      <c r="D15" s="73">
        <v>-17</v>
      </c>
      <c r="E15" s="72">
        <v>146</v>
      </c>
    </row>
    <row r="16" spans="1:7" x14ac:dyDescent="0.2">
      <c r="A16" s="24" t="s">
        <v>87</v>
      </c>
      <c r="B16" s="24" t="s">
        <v>94</v>
      </c>
      <c r="C16" s="72">
        <v>135839</v>
      </c>
      <c r="D16" s="72">
        <v>-48216</v>
      </c>
      <c r="E16" s="72">
        <v>87623</v>
      </c>
    </row>
    <row r="17" spans="1:5" x14ac:dyDescent="0.2">
      <c r="A17" s="24" t="s">
        <v>88</v>
      </c>
      <c r="B17" s="25" t="s">
        <v>198</v>
      </c>
      <c r="C17" s="72">
        <v>395317</v>
      </c>
      <c r="D17" s="72">
        <v>-90698</v>
      </c>
      <c r="E17" s="72">
        <v>304619</v>
      </c>
    </row>
    <row r="18" spans="1:5" ht="26.25" customHeight="1" x14ac:dyDescent="0.2">
      <c r="A18" s="24" t="s">
        <v>90</v>
      </c>
      <c r="B18" s="25" t="s">
        <v>199</v>
      </c>
      <c r="C18" s="72">
        <v>0</v>
      </c>
      <c r="D18" s="72">
        <v>0</v>
      </c>
      <c r="E18" s="72">
        <v>0</v>
      </c>
    </row>
    <row r="19" spans="1:5" x14ac:dyDescent="0.2">
      <c r="A19" s="24" t="s">
        <v>91</v>
      </c>
      <c r="B19" s="24" t="s">
        <v>200</v>
      </c>
      <c r="C19" s="72">
        <v>26433</v>
      </c>
      <c r="D19" s="73">
        <v>0</v>
      </c>
      <c r="E19" s="72">
        <v>26433</v>
      </c>
    </row>
    <row r="20" spans="1:5" x14ac:dyDescent="0.2">
      <c r="A20" s="24" t="s">
        <v>93</v>
      </c>
      <c r="B20" s="24" t="s">
        <v>201</v>
      </c>
      <c r="C20" s="72">
        <v>203859</v>
      </c>
      <c r="D20" s="72">
        <v>-25692</v>
      </c>
      <c r="E20" s="72">
        <v>178167</v>
      </c>
    </row>
    <row r="21" spans="1:5" x14ac:dyDescent="0.2">
      <c r="A21" s="24" t="s">
        <v>95</v>
      </c>
      <c r="B21" s="24" t="s">
        <v>101</v>
      </c>
      <c r="C21" s="72">
        <v>0</v>
      </c>
      <c r="D21" s="72">
        <v>0</v>
      </c>
      <c r="E21" s="72">
        <v>0</v>
      </c>
    </row>
    <row r="22" spans="1:5" x14ac:dyDescent="0.2">
      <c r="A22" s="24" t="s">
        <v>102</v>
      </c>
      <c r="B22" s="24" t="s">
        <v>103</v>
      </c>
      <c r="C22" s="71">
        <f>+C23+C35</f>
        <v>8878186</v>
      </c>
      <c r="D22" s="71">
        <f>+D23+D35</f>
        <v>0</v>
      </c>
      <c r="E22" s="71">
        <f>+E23+E35</f>
        <v>8878186</v>
      </c>
    </row>
    <row r="23" spans="1:5" x14ac:dyDescent="0.2">
      <c r="A23" s="24" t="s">
        <v>104</v>
      </c>
      <c r="B23" s="24" t="s">
        <v>163</v>
      </c>
      <c r="C23" s="71">
        <f>SUM(C24:C34)</f>
        <v>7496034</v>
      </c>
      <c r="D23" s="71">
        <f>SUM(D24:D34)</f>
        <v>0</v>
      </c>
      <c r="E23" s="71">
        <f>SUM(E24:E34)</f>
        <v>7496034</v>
      </c>
    </row>
    <row r="24" spans="1:5" x14ac:dyDescent="0.2">
      <c r="A24" s="24" t="s">
        <v>105</v>
      </c>
      <c r="B24" s="24" t="s">
        <v>202</v>
      </c>
      <c r="C24" s="72">
        <v>254462</v>
      </c>
      <c r="D24" s="73">
        <v>0</v>
      </c>
      <c r="E24" s="72">
        <v>254462</v>
      </c>
    </row>
    <row r="25" spans="1:5" x14ac:dyDescent="0.2">
      <c r="A25" s="24" t="s">
        <v>106</v>
      </c>
      <c r="B25" s="24" t="s">
        <v>203</v>
      </c>
      <c r="C25" s="72">
        <v>4966443</v>
      </c>
      <c r="D25" s="73">
        <v>0</v>
      </c>
      <c r="E25" s="72">
        <v>4966443</v>
      </c>
    </row>
    <row r="26" spans="1:5" x14ac:dyDescent="0.2">
      <c r="A26" s="24" t="s">
        <v>107</v>
      </c>
      <c r="B26" s="24" t="s">
        <v>204</v>
      </c>
      <c r="C26" s="72">
        <v>1365879</v>
      </c>
      <c r="D26" s="73">
        <v>0</v>
      </c>
      <c r="E26" s="72">
        <v>1365879</v>
      </c>
    </row>
    <row r="27" spans="1:5" x14ac:dyDescent="0.2">
      <c r="A27" s="24" t="s">
        <v>108</v>
      </c>
      <c r="B27" s="24" t="s">
        <v>148</v>
      </c>
      <c r="C27" s="72">
        <v>0</v>
      </c>
      <c r="D27" s="73">
        <v>0</v>
      </c>
      <c r="E27" s="72">
        <v>0</v>
      </c>
    </row>
    <row r="28" spans="1:5" x14ac:dyDescent="0.2">
      <c r="A28" s="24" t="s">
        <v>109</v>
      </c>
      <c r="B28" s="24" t="s">
        <v>205</v>
      </c>
      <c r="C28" s="73">
        <v>0</v>
      </c>
      <c r="D28" s="73">
        <v>0</v>
      </c>
      <c r="E28" s="73">
        <v>0</v>
      </c>
    </row>
    <row r="29" spans="1:5" x14ac:dyDescent="0.2">
      <c r="A29" s="24" t="s">
        <v>110</v>
      </c>
      <c r="B29" s="24" t="s">
        <v>152</v>
      </c>
      <c r="C29" s="72">
        <v>19010</v>
      </c>
      <c r="D29" s="73">
        <v>0</v>
      </c>
      <c r="E29" s="72">
        <v>19010</v>
      </c>
    </row>
    <row r="30" spans="1:5" x14ac:dyDescent="0.2">
      <c r="A30" s="24" t="s">
        <v>111</v>
      </c>
      <c r="B30" s="25" t="s">
        <v>206</v>
      </c>
      <c r="C30" s="72">
        <v>3031</v>
      </c>
      <c r="D30" s="73">
        <v>0</v>
      </c>
      <c r="E30" s="72">
        <v>3031</v>
      </c>
    </row>
    <row r="31" spans="1:5" x14ac:dyDescent="0.2">
      <c r="A31" s="24" t="s">
        <v>113</v>
      </c>
      <c r="B31" s="24" t="s">
        <v>207</v>
      </c>
      <c r="C31" s="72">
        <v>0</v>
      </c>
      <c r="D31" s="73">
        <v>0</v>
      </c>
      <c r="E31" s="72">
        <v>0</v>
      </c>
    </row>
    <row r="32" spans="1:5" ht="25.5" x14ac:dyDescent="0.2">
      <c r="A32" s="24" t="s">
        <v>114</v>
      </c>
      <c r="B32" s="25" t="s">
        <v>208</v>
      </c>
      <c r="C32" s="72">
        <v>0</v>
      </c>
      <c r="D32" s="73">
        <v>0</v>
      </c>
      <c r="E32" s="72">
        <v>0</v>
      </c>
    </row>
    <row r="33" spans="1:5" x14ac:dyDescent="0.2">
      <c r="A33" s="24" t="s">
        <v>115</v>
      </c>
      <c r="B33" s="24" t="s">
        <v>209</v>
      </c>
      <c r="C33" s="73">
        <v>0</v>
      </c>
      <c r="D33" s="73">
        <v>0</v>
      </c>
      <c r="E33" s="73">
        <v>0</v>
      </c>
    </row>
    <row r="34" spans="1:5" x14ac:dyDescent="0.2">
      <c r="A34" s="24" t="s">
        <v>116</v>
      </c>
      <c r="B34" s="25" t="s">
        <v>210</v>
      </c>
      <c r="C34" s="72">
        <v>887209</v>
      </c>
      <c r="D34" s="73">
        <v>0</v>
      </c>
      <c r="E34" s="72">
        <v>887209</v>
      </c>
    </row>
    <row r="35" spans="1:5" x14ac:dyDescent="0.2">
      <c r="A35" s="24" t="s">
        <v>117</v>
      </c>
      <c r="B35" s="24" t="s">
        <v>118</v>
      </c>
      <c r="C35" s="71">
        <f>+C36+C37+C38+C39+C40</f>
        <v>1382152</v>
      </c>
      <c r="D35" s="71">
        <f>+D36+D37+D38+D39+D40</f>
        <v>0</v>
      </c>
      <c r="E35" s="71">
        <f>+E36+E37+E38+E39+E40</f>
        <v>1382152</v>
      </c>
    </row>
    <row r="36" spans="1:5" x14ac:dyDescent="0.2">
      <c r="A36" s="24" t="s">
        <v>213</v>
      </c>
      <c r="B36" s="24" t="s">
        <v>120</v>
      </c>
      <c r="C36" s="72">
        <v>1583538</v>
      </c>
      <c r="D36" s="73">
        <v>0</v>
      </c>
      <c r="E36" s="72">
        <v>1583538</v>
      </c>
    </row>
    <row r="37" spans="1:5" x14ac:dyDescent="0.2">
      <c r="A37" s="24" t="s">
        <v>214</v>
      </c>
      <c r="B37" s="24" t="s">
        <v>260</v>
      </c>
      <c r="C37" s="73">
        <v>0</v>
      </c>
      <c r="D37" s="73">
        <v>0</v>
      </c>
      <c r="E37" s="73">
        <v>0</v>
      </c>
    </row>
    <row r="38" spans="1:5" x14ac:dyDescent="0.2">
      <c r="A38" s="24" t="s">
        <v>216</v>
      </c>
      <c r="B38" s="26" t="s">
        <v>215</v>
      </c>
      <c r="C38" s="72">
        <v>81474</v>
      </c>
      <c r="D38" s="73">
        <v>0</v>
      </c>
      <c r="E38" s="72">
        <v>81474</v>
      </c>
    </row>
    <row r="39" spans="1:5" ht="25.5" x14ac:dyDescent="0.2">
      <c r="A39" s="24" t="s">
        <v>253</v>
      </c>
      <c r="B39" s="31" t="s">
        <v>256</v>
      </c>
      <c r="C39" s="72">
        <v>0</v>
      </c>
      <c r="D39" s="73">
        <v>0</v>
      </c>
      <c r="E39" s="72">
        <v>0</v>
      </c>
    </row>
    <row r="40" spans="1:5" x14ac:dyDescent="0.2">
      <c r="A40" s="24" t="s">
        <v>255</v>
      </c>
      <c r="B40" s="26" t="s">
        <v>212</v>
      </c>
      <c r="C40" s="72">
        <v>-282860</v>
      </c>
      <c r="D40" s="73">
        <v>0</v>
      </c>
      <c r="E40" s="72">
        <v>-282860</v>
      </c>
    </row>
    <row r="41" spans="1:5" x14ac:dyDescent="0.2">
      <c r="A41" s="24" t="s">
        <v>125</v>
      </c>
      <c r="B41" s="24" t="s">
        <v>126</v>
      </c>
      <c r="C41" s="73">
        <v>0</v>
      </c>
      <c r="D41" s="73">
        <v>0</v>
      </c>
      <c r="E41" s="73">
        <v>0</v>
      </c>
    </row>
    <row r="42" spans="1:5" x14ac:dyDescent="0.2">
      <c r="A42" s="24" t="s">
        <v>127</v>
      </c>
      <c r="B42" s="24" t="s">
        <v>154</v>
      </c>
      <c r="C42" s="72">
        <v>152045</v>
      </c>
      <c r="D42" s="73">
        <v>0</v>
      </c>
      <c r="E42" s="72">
        <v>152045</v>
      </c>
    </row>
    <row r="43" spans="1:5" x14ac:dyDescent="0.2">
      <c r="A43" s="27" t="s">
        <v>128</v>
      </c>
      <c r="B43" s="27" t="s">
        <v>155</v>
      </c>
      <c r="C43" s="72">
        <v>152045</v>
      </c>
      <c r="D43" s="73">
        <v>0</v>
      </c>
      <c r="E43" s="72">
        <v>152045</v>
      </c>
    </row>
    <row r="44" spans="1:5" x14ac:dyDescent="0.2">
      <c r="A44" s="27"/>
      <c r="B44" s="27"/>
    </row>
    <row r="45" spans="1:5" x14ac:dyDescent="0.2">
      <c r="A45" s="27"/>
      <c r="B45" s="27"/>
      <c r="C45" s="77"/>
    </row>
    <row r="46" spans="1:5" x14ac:dyDescent="0.2">
      <c r="A46" s="27"/>
      <c r="B46" s="27"/>
      <c r="C46" s="77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G61"/>
  <sheetViews>
    <sheetView workbookViewId="0">
      <selection activeCell="H26" sqref="H26"/>
    </sheetView>
  </sheetViews>
  <sheetFormatPr defaultRowHeight="12.75" x14ac:dyDescent="0.2"/>
  <cols>
    <col min="1" max="1" width="11" style="51" customWidth="1"/>
    <col min="2" max="2" width="69.7109375" style="51" customWidth="1"/>
    <col min="3" max="3" width="10.85546875" style="51" bestFit="1" customWidth="1"/>
    <col min="4" max="4" width="10.5703125" style="51" bestFit="1" customWidth="1"/>
    <col min="5" max="5" width="10.85546875" style="51" bestFit="1" customWidth="1"/>
    <col min="6" max="16384" width="9.140625" style="51"/>
  </cols>
  <sheetData>
    <row r="1" spans="1:7" x14ac:dyDescent="0.2">
      <c r="A1" s="78" t="s">
        <v>296</v>
      </c>
      <c r="B1" s="78"/>
      <c r="C1" s="74"/>
    </row>
    <row r="3" spans="1:7" x14ac:dyDescent="0.2">
      <c r="A3" s="79" t="s">
        <v>0</v>
      </c>
      <c r="B3" s="79"/>
      <c r="C3" s="79"/>
    </row>
    <row r="4" spans="1:7" x14ac:dyDescent="0.2">
      <c r="A4" s="80" t="s">
        <v>299</v>
      </c>
      <c r="B4" s="79"/>
      <c r="C4" s="79"/>
    </row>
    <row r="5" spans="1:7" x14ac:dyDescent="0.2">
      <c r="E5" s="75" t="s">
        <v>2</v>
      </c>
    </row>
    <row r="6" spans="1:7" s="76" customFormat="1" x14ac:dyDescent="0.2">
      <c r="A6" s="54" t="s">
        <v>3</v>
      </c>
      <c r="B6" s="54" t="s">
        <v>4</v>
      </c>
      <c r="C6" s="58" t="s">
        <v>5</v>
      </c>
      <c r="D6" s="58" t="s">
        <v>263</v>
      </c>
      <c r="E6" s="54" t="s">
        <v>7</v>
      </c>
    </row>
    <row r="7" spans="1:7" s="76" customFormat="1" x14ac:dyDescent="0.2">
      <c r="A7" s="58">
        <v>1</v>
      </c>
      <c r="B7" s="58">
        <v>2</v>
      </c>
      <c r="C7" s="58">
        <v>3</v>
      </c>
      <c r="D7" s="58">
        <v>4</v>
      </c>
      <c r="E7" s="58">
        <v>5</v>
      </c>
    </row>
    <row r="8" spans="1:7" x14ac:dyDescent="0.2">
      <c r="A8" s="24" t="s">
        <v>73</v>
      </c>
      <c r="B8" s="24" t="s">
        <v>190</v>
      </c>
      <c r="C8" s="71">
        <f>SUM(C9:C21)</f>
        <v>8778390</v>
      </c>
      <c r="D8" s="71">
        <f>SUM(D9:D21)</f>
        <v>-389817</v>
      </c>
      <c r="E8" s="71">
        <f>SUM(E9:E21)</f>
        <v>8388573</v>
      </c>
      <c r="G8" s="77"/>
    </row>
    <row r="9" spans="1:7" x14ac:dyDescent="0.2">
      <c r="A9" s="24" t="s">
        <v>75</v>
      </c>
      <c r="B9" s="24" t="s">
        <v>191</v>
      </c>
      <c r="C9" s="72">
        <v>673310</v>
      </c>
      <c r="D9" s="73">
        <v>0</v>
      </c>
      <c r="E9" s="72">
        <v>673310</v>
      </c>
    </row>
    <row r="10" spans="1:7" x14ac:dyDescent="0.2">
      <c r="A10" s="24" t="s">
        <v>77</v>
      </c>
      <c r="B10" s="25" t="s">
        <v>192</v>
      </c>
      <c r="C10" s="72">
        <v>747503</v>
      </c>
      <c r="D10" s="73">
        <v>0</v>
      </c>
      <c r="E10" s="72">
        <v>747503</v>
      </c>
    </row>
    <row r="11" spans="1:7" ht="25.5" x14ac:dyDescent="0.2">
      <c r="A11" s="24" t="s">
        <v>79</v>
      </c>
      <c r="B11" s="25" t="s">
        <v>193</v>
      </c>
      <c r="C11" s="72">
        <v>74321</v>
      </c>
      <c r="D11" s="72">
        <v>-34115</v>
      </c>
      <c r="E11" s="72">
        <v>40206</v>
      </c>
    </row>
    <row r="12" spans="1:7" x14ac:dyDescent="0.2">
      <c r="A12" s="24" t="s">
        <v>80</v>
      </c>
      <c r="B12" s="24" t="s">
        <v>194</v>
      </c>
      <c r="C12" s="72">
        <v>6425297</v>
      </c>
      <c r="D12" s="72">
        <v>-198245</v>
      </c>
      <c r="E12" s="72">
        <v>6227052</v>
      </c>
    </row>
    <row r="13" spans="1:7" x14ac:dyDescent="0.2">
      <c r="A13" s="24" t="s">
        <v>82</v>
      </c>
      <c r="B13" s="24" t="s">
        <v>195</v>
      </c>
      <c r="C13" s="72">
        <v>108249</v>
      </c>
      <c r="D13" s="73">
        <v>0</v>
      </c>
      <c r="E13" s="72">
        <v>108249</v>
      </c>
    </row>
    <row r="14" spans="1:7" x14ac:dyDescent="0.2">
      <c r="A14" s="24" t="s">
        <v>84</v>
      </c>
      <c r="B14" s="24" t="s">
        <v>196</v>
      </c>
      <c r="C14" s="72">
        <v>0</v>
      </c>
      <c r="D14" s="73">
        <v>0</v>
      </c>
      <c r="E14" s="72">
        <v>0</v>
      </c>
    </row>
    <row r="15" spans="1:7" x14ac:dyDescent="0.2">
      <c r="A15" s="24" t="s">
        <v>86</v>
      </c>
      <c r="B15" s="24" t="s">
        <v>197</v>
      </c>
      <c r="C15" s="72">
        <v>188</v>
      </c>
      <c r="D15" s="73">
        <v>-6</v>
      </c>
      <c r="E15" s="72">
        <v>182</v>
      </c>
    </row>
    <row r="16" spans="1:7" x14ac:dyDescent="0.2">
      <c r="A16" s="24" t="s">
        <v>87</v>
      </c>
      <c r="B16" s="24" t="s">
        <v>94</v>
      </c>
      <c r="C16" s="72">
        <v>125966</v>
      </c>
      <c r="D16" s="72">
        <v>-45065</v>
      </c>
      <c r="E16" s="72">
        <v>80901</v>
      </c>
    </row>
    <row r="17" spans="1:5" x14ac:dyDescent="0.2">
      <c r="A17" s="24" t="s">
        <v>88</v>
      </c>
      <c r="B17" s="25" t="s">
        <v>198</v>
      </c>
      <c r="C17" s="72">
        <v>387970</v>
      </c>
      <c r="D17" s="72">
        <v>-86851</v>
      </c>
      <c r="E17" s="72">
        <v>301119</v>
      </c>
    </row>
    <row r="18" spans="1:5" ht="26.25" customHeight="1" x14ac:dyDescent="0.2">
      <c r="A18" s="24" t="s">
        <v>90</v>
      </c>
      <c r="B18" s="25" t="s">
        <v>199</v>
      </c>
      <c r="C18" s="72">
        <v>0</v>
      </c>
      <c r="D18" s="72">
        <v>0</v>
      </c>
      <c r="E18" s="72">
        <v>0</v>
      </c>
    </row>
    <row r="19" spans="1:5" x14ac:dyDescent="0.2">
      <c r="A19" s="24" t="s">
        <v>91</v>
      </c>
      <c r="B19" s="24" t="s">
        <v>200</v>
      </c>
      <c r="C19" s="72">
        <v>19961</v>
      </c>
      <c r="D19" s="73">
        <v>0</v>
      </c>
      <c r="E19" s="72">
        <v>19961</v>
      </c>
    </row>
    <row r="20" spans="1:5" x14ac:dyDescent="0.2">
      <c r="A20" s="24" t="s">
        <v>93</v>
      </c>
      <c r="B20" s="24" t="s">
        <v>201</v>
      </c>
      <c r="C20" s="72">
        <v>215625</v>
      </c>
      <c r="D20" s="72">
        <v>-25535</v>
      </c>
      <c r="E20" s="72">
        <v>190090</v>
      </c>
    </row>
    <row r="21" spans="1:5" x14ac:dyDescent="0.2">
      <c r="A21" s="24" t="s">
        <v>95</v>
      </c>
      <c r="B21" s="24" t="s">
        <v>101</v>
      </c>
      <c r="C21" s="72">
        <v>0</v>
      </c>
      <c r="D21" s="72">
        <v>0</v>
      </c>
      <c r="E21" s="72">
        <v>0</v>
      </c>
    </row>
    <row r="22" spans="1:5" x14ac:dyDescent="0.2">
      <c r="A22" s="24" t="s">
        <v>102</v>
      </c>
      <c r="B22" s="24" t="s">
        <v>103</v>
      </c>
      <c r="C22" s="71">
        <f>+C23+C35</f>
        <v>8388573</v>
      </c>
      <c r="D22" s="71">
        <f>+D23+D35</f>
        <v>0</v>
      </c>
      <c r="E22" s="71">
        <f>+E23+E35</f>
        <v>8388573</v>
      </c>
    </row>
    <row r="23" spans="1:5" x14ac:dyDescent="0.2">
      <c r="A23" s="24" t="s">
        <v>104</v>
      </c>
      <c r="B23" s="24" t="s">
        <v>163</v>
      </c>
      <c r="C23" s="71">
        <f>SUM(C24:C34)</f>
        <v>7027388</v>
      </c>
      <c r="D23" s="71">
        <f>SUM(D24:D34)</f>
        <v>0</v>
      </c>
      <c r="E23" s="71">
        <f>SUM(E24:E34)</f>
        <v>7027388</v>
      </c>
    </row>
    <row r="24" spans="1:5" x14ac:dyDescent="0.2">
      <c r="A24" s="24" t="s">
        <v>105</v>
      </c>
      <c r="B24" s="24" t="s">
        <v>202</v>
      </c>
      <c r="C24" s="72">
        <v>312175</v>
      </c>
      <c r="D24" s="73">
        <v>0</v>
      </c>
      <c r="E24" s="72">
        <v>312175</v>
      </c>
    </row>
    <row r="25" spans="1:5" x14ac:dyDescent="0.2">
      <c r="A25" s="24" t="s">
        <v>106</v>
      </c>
      <c r="B25" s="24" t="s">
        <v>203</v>
      </c>
      <c r="C25" s="72">
        <v>4601440</v>
      </c>
      <c r="D25" s="73">
        <v>0</v>
      </c>
      <c r="E25" s="72">
        <v>4601440</v>
      </c>
    </row>
    <row r="26" spans="1:5" x14ac:dyDescent="0.2">
      <c r="A26" s="24" t="s">
        <v>107</v>
      </c>
      <c r="B26" s="24" t="s">
        <v>204</v>
      </c>
      <c r="C26" s="72">
        <v>1222170</v>
      </c>
      <c r="D26" s="73">
        <v>0</v>
      </c>
      <c r="E26" s="72">
        <f>+C26</f>
        <v>1222170</v>
      </c>
    </row>
    <row r="27" spans="1:5" x14ac:dyDescent="0.2">
      <c r="A27" s="24" t="s">
        <v>108</v>
      </c>
      <c r="B27" s="24" t="s">
        <v>148</v>
      </c>
      <c r="C27" s="72">
        <v>0</v>
      </c>
      <c r="D27" s="73">
        <v>0</v>
      </c>
      <c r="E27" s="72">
        <v>0</v>
      </c>
    </row>
    <row r="28" spans="1:5" x14ac:dyDescent="0.2">
      <c r="A28" s="24" t="s">
        <v>109</v>
      </c>
      <c r="B28" s="24" t="s">
        <v>205</v>
      </c>
      <c r="C28" s="73">
        <v>0</v>
      </c>
      <c r="D28" s="73">
        <v>0</v>
      </c>
      <c r="E28" s="73">
        <v>0</v>
      </c>
    </row>
    <row r="29" spans="1:5" x14ac:dyDescent="0.2">
      <c r="A29" s="24" t="s">
        <v>110</v>
      </c>
      <c r="B29" s="24" t="s">
        <v>152</v>
      </c>
      <c r="C29" s="72">
        <v>28626</v>
      </c>
      <c r="D29" s="73">
        <v>0</v>
      </c>
      <c r="E29" s="72">
        <v>28626</v>
      </c>
    </row>
    <row r="30" spans="1:5" x14ac:dyDescent="0.2">
      <c r="A30" s="24" t="s">
        <v>111</v>
      </c>
      <c r="B30" s="25" t="s">
        <v>206</v>
      </c>
      <c r="C30" s="72">
        <v>2544</v>
      </c>
      <c r="D30" s="73">
        <v>0</v>
      </c>
      <c r="E30" s="72">
        <v>2544</v>
      </c>
    </row>
    <row r="31" spans="1:5" x14ac:dyDescent="0.2">
      <c r="A31" s="24" t="s">
        <v>113</v>
      </c>
      <c r="B31" s="24" t="s">
        <v>207</v>
      </c>
      <c r="C31" s="72">
        <v>0</v>
      </c>
      <c r="D31" s="73">
        <v>0</v>
      </c>
      <c r="E31" s="72">
        <v>0</v>
      </c>
    </row>
    <row r="32" spans="1:5" ht="25.5" x14ac:dyDescent="0.2">
      <c r="A32" s="24" t="s">
        <v>114</v>
      </c>
      <c r="B32" s="25" t="s">
        <v>208</v>
      </c>
      <c r="C32" s="72">
        <v>0</v>
      </c>
      <c r="D32" s="73">
        <v>0</v>
      </c>
      <c r="E32" s="72">
        <v>0</v>
      </c>
    </row>
    <row r="33" spans="1:5" x14ac:dyDescent="0.2">
      <c r="A33" s="24" t="s">
        <v>115</v>
      </c>
      <c r="B33" s="24" t="s">
        <v>209</v>
      </c>
      <c r="C33" s="73">
        <v>0</v>
      </c>
      <c r="D33" s="73">
        <v>0</v>
      </c>
      <c r="E33" s="73">
        <v>0</v>
      </c>
    </row>
    <row r="34" spans="1:5" x14ac:dyDescent="0.2">
      <c r="A34" s="24" t="s">
        <v>116</v>
      </c>
      <c r="B34" s="25" t="s">
        <v>210</v>
      </c>
      <c r="C34" s="72">
        <v>860433</v>
      </c>
      <c r="D34" s="73">
        <v>0</v>
      </c>
      <c r="E34" s="72">
        <v>860433</v>
      </c>
    </row>
    <row r="35" spans="1:5" x14ac:dyDescent="0.2">
      <c r="A35" s="24" t="s">
        <v>117</v>
      </c>
      <c r="B35" s="24" t="s">
        <v>118</v>
      </c>
      <c r="C35" s="71">
        <f>+C36+C37+C38+C39+C40</f>
        <v>1361185</v>
      </c>
      <c r="D35" s="71">
        <f>+D36+D37+D38+D39+D40</f>
        <v>0</v>
      </c>
      <c r="E35" s="71">
        <f>+E36+E37+E38+E39+E40</f>
        <v>1361185</v>
      </c>
    </row>
    <row r="36" spans="1:5" x14ac:dyDescent="0.2">
      <c r="A36" s="24" t="s">
        <v>213</v>
      </c>
      <c r="B36" s="24" t="s">
        <v>120</v>
      </c>
      <c r="C36" s="72">
        <v>1583538</v>
      </c>
      <c r="D36" s="73">
        <v>0</v>
      </c>
      <c r="E36" s="72">
        <v>1583538</v>
      </c>
    </row>
    <row r="37" spans="1:5" x14ac:dyDescent="0.2">
      <c r="A37" s="24" t="s">
        <v>214</v>
      </c>
      <c r="B37" s="24" t="s">
        <v>260</v>
      </c>
      <c r="C37" s="73">
        <v>0</v>
      </c>
      <c r="D37" s="73">
        <v>0</v>
      </c>
      <c r="E37" s="73">
        <v>0</v>
      </c>
    </row>
    <row r="38" spans="1:5" x14ac:dyDescent="0.2">
      <c r="A38" s="24" t="s">
        <v>216</v>
      </c>
      <c r="B38" s="26" t="s">
        <v>215</v>
      </c>
      <c r="C38" s="72">
        <v>81474</v>
      </c>
      <c r="D38" s="73">
        <v>0</v>
      </c>
      <c r="E38" s="72">
        <v>81474</v>
      </c>
    </row>
    <row r="39" spans="1:5" ht="25.5" x14ac:dyDescent="0.2">
      <c r="A39" s="24" t="s">
        <v>253</v>
      </c>
      <c r="B39" s="31" t="s">
        <v>256</v>
      </c>
      <c r="C39" s="72">
        <v>0</v>
      </c>
      <c r="D39" s="73">
        <v>0</v>
      </c>
      <c r="E39" s="72">
        <v>0</v>
      </c>
    </row>
    <row r="40" spans="1:5" x14ac:dyDescent="0.2">
      <c r="A40" s="24" t="s">
        <v>255</v>
      </c>
      <c r="B40" s="26" t="s">
        <v>212</v>
      </c>
      <c r="C40" s="72">
        <v>-303827</v>
      </c>
      <c r="D40" s="73">
        <v>0</v>
      </c>
      <c r="E40" s="72">
        <v>-303827</v>
      </c>
    </row>
    <row r="41" spans="1:5" x14ac:dyDescent="0.2">
      <c r="A41" s="24" t="s">
        <v>125</v>
      </c>
      <c r="B41" s="24" t="s">
        <v>126</v>
      </c>
      <c r="C41" s="73">
        <v>0</v>
      </c>
      <c r="D41" s="73">
        <v>0</v>
      </c>
      <c r="E41" s="73">
        <v>0</v>
      </c>
    </row>
    <row r="42" spans="1:5" x14ac:dyDescent="0.2">
      <c r="A42" s="24" t="s">
        <v>127</v>
      </c>
      <c r="B42" s="24" t="s">
        <v>154</v>
      </c>
      <c r="C42" s="72">
        <v>137006</v>
      </c>
      <c r="D42" s="73">
        <v>0</v>
      </c>
      <c r="E42" s="72">
        <v>137006</v>
      </c>
    </row>
    <row r="43" spans="1:5" x14ac:dyDescent="0.2">
      <c r="A43" s="27" t="s">
        <v>128</v>
      </c>
      <c r="B43" s="27" t="s">
        <v>155</v>
      </c>
      <c r="C43" s="72">
        <v>137006</v>
      </c>
      <c r="D43" s="73">
        <v>0</v>
      </c>
      <c r="E43" s="72">
        <v>137006</v>
      </c>
    </row>
    <row r="44" spans="1:5" x14ac:dyDescent="0.2">
      <c r="A44" s="27"/>
      <c r="B44" s="27"/>
    </row>
    <row r="45" spans="1:5" x14ac:dyDescent="0.2">
      <c r="A45" s="27"/>
      <c r="B45" s="27"/>
      <c r="C45" s="77"/>
    </row>
    <row r="46" spans="1:5" x14ac:dyDescent="0.2">
      <c r="A46" s="27"/>
      <c r="B46" s="27"/>
      <c r="C46" s="77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G61"/>
  <sheetViews>
    <sheetView workbookViewId="0">
      <selection activeCell="A4" sqref="A4:C4"/>
    </sheetView>
  </sheetViews>
  <sheetFormatPr defaultRowHeight="12.75" x14ac:dyDescent="0.2"/>
  <cols>
    <col min="1" max="1" width="11" style="51" customWidth="1"/>
    <col min="2" max="2" width="69.7109375" style="51" customWidth="1"/>
    <col min="3" max="3" width="10.85546875" style="48" bestFit="1" customWidth="1"/>
    <col min="4" max="4" width="10.5703125" style="48" bestFit="1" customWidth="1"/>
    <col min="5" max="5" width="10.85546875" style="48" bestFit="1" customWidth="1"/>
    <col min="6" max="16384" width="9.140625" style="48"/>
  </cols>
  <sheetData>
    <row r="1" spans="1:7" x14ac:dyDescent="0.2">
      <c r="A1" s="81" t="s">
        <v>296</v>
      </c>
      <c r="B1" s="81"/>
      <c r="C1" s="1"/>
    </row>
    <row r="3" spans="1:7" x14ac:dyDescent="0.2">
      <c r="A3" s="82" t="s">
        <v>0</v>
      </c>
      <c r="B3" s="82"/>
      <c r="C3" s="82"/>
    </row>
    <row r="4" spans="1:7" x14ac:dyDescent="0.2">
      <c r="A4" s="83" t="s">
        <v>297</v>
      </c>
      <c r="B4" s="82"/>
      <c r="C4" s="82"/>
    </row>
    <row r="5" spans="1:7" x14ac:dyDescent="0.2">
      <c r="E5" s="53" t="s">
        <v>2</v>
      </c>
    </row>
    <row r="6" spans="1:7" s="57" customFormat="1" x14ac:dyDescent="0.2">
      <c r="A6" s="54" t="s">
        <v>3</v>
      </c>
      <c r="B6" s="54" t="s">
        <v>4</v>
      </c>
      <c r="C6" s="55" t="s">
        <v>5</v>
      </c>
      <c r="D6" s="55" t="s">
        <v>263</v>
      </c>
      <c r="E6" s="56" t="s">
        <v>7</v>
      </c>
    </row>
    <row r="7" spans="1:7" s="57" customFormat="1" x14ac:dyDescent="0.2">
      <c r="A7" s="58">
        <v>1</v>
      </c>
      <c r="B7" s="58">
        <v>2</v>
      </c>
      <c r="C7" s="55">
        <v>3</v>
      </c>
      <c r="D7" s="55">
        <v>4</v>
      </c>
      <c r="E7" s="55">
        <v>5</v>
      </c>
    </row>
    <row r="8" spans="1:7" x14ac:dyDescent="0.2">
      <c r="A8" s="24" t="s">
        <v>73</v>
      </c>
      <c r="B8" s="24" t="s">
        <v>190</v>
      </c>
      <c r="C8" s="71">
        <f>SUM(C9:C21)</f>
        <v>8695993</v>
      </c>
      <c r="D8" s="71">
        <f>SUM(D9:D21)</f>
        <v>-380078</v>
      </c>
      <c r="E8" s="71">
        <f>SUM(E9:E21)</f>
        <v>8315915</v>
      </c>
      <c r="G8" s="52"/>
    </row>
    <row r="9" spans="1:7" x14ac:dyDescent="0.2">
      <c r="A9" s="24" t="s">
        <v>75</v>
      </c>
      <c r="B9" s="24" t="s">
        <v>191</v>
      </c>
      <c r="C9" s="69">
        <v>701830</v>
      </c>
      <c r="D9" s="70">
        <v>0</v>
      </c>
      <c r="E9" s="69">
        <v>701830</v>
      </c>
    </row>
    <row r="10" spans="1:7" x14ac:dyDescent="0.2">
      <c r="A10" s="24" t="s">
        <v>77</v>
      </c>
      <c r="B10" s="25" t="s">
        <v>192</v>
      </c>
      <c r="C10" s="69">
        <v>850250</v>
      </c>
      <c r="D10" s="70">
        <v>0</v>
      </c>
      <c r="E10" s="69">
        <v>850250</v>
      </c>
    </row>
    <row r="11" spans="1:7" ht="25.5" x14ac:dyDescent="0.2">
      <c r="A11" s="24" t="s">
        <v>79</v>
      </c>
      <c r="B11" s="25" t="s">
        <v>193</v>
      </c>
      <c r="C11" s="69">
        <v>77916</v>
      </c>
      <c r="D11" s="69">
        <v>-33093</v>
      </c>
      <c r="E11" s="69">
        <v>44823</v>
      </c>
    </row>
    <row r="12" spans="1:7" x14ac:dyDescent="0.2">
      <c r="A12" s="24" t="s">
        <v>80</v>
      </c>
      <c r="B12" s="24" t="s">
        <v>194</v>
      </c>
      <c r="C12" s="69">
        <v>6209472</v>
      </c>
      <c r="D12" s="69">
        <v>-197530</v>
      </c>
      <c r="E12" s="69">
        <v>6011942</v>
      </c>
    </row>
    <row r="13" spans="1:7" x14ac:dyDescent="0.2">
      <c r="A13" s="24" t="s">
        <v>82</v>
      </c>
      <c r="B13" s="24" t="s">
        <v>195</v>
      </c>
      <c r="C13" s="69">
        <v>116975</v>
      </c>
      <c r="D13" s="70">
        <v>0</v>
      </c>
      <c r="E13" s="69">
        <v>116975</v>
      </c>
    </row>
    <row r="14" spans="1:7" x14ac:dyDescent="0.2">
      <c r="A14" s="24" t="s">
        <v>84</v>
      </c>
      <c r="B14" s="24" t="s">
        <v>196</v>
      </c>
      <c r="C14" s="69">
        <v>0</v>
      </c>
      <c r="D14" s="70">
        <v>0</v>
      </c>
      <c r="E14" s="69">
        <v>0</v>
      </c>
    </row>
    <row r="15" spans="1:7" x14ac:dyDescent="0.2">
      <c r="A15" s="24" t="s">
        <v>86</v>
      </c>
      <c r="B15" s="24" t="s">
        <v>197</v>
      </c>
      <c r="C15" s="69">
        <v>131</v>
      </c>
      <c r="D15" s="70">
        <v>0</v>
      </c>
      <c r="E15" s="69">
        <v>131</v>
      </c>
    </row>
    <row r="16" spans="1:7" x14ac:dyDescent="0.2">
      <c r="A16" s="24" t="s">
        <v>87</v>
      </c>
      <c r="B16" s="24" t="s">
        <v>94</v>
      </c>
      <c r="C16" s="69">
        <v>123626</v>
      </c>
      <c r="D16" s="69">
        <v>-41971</v>
      </c>
      <c r="E16" s="69">
        <v>81655</v>
      </c>
    </row>
    <row r="17" spans="1:5" x14ac:dyDescent="0.2">
      <c r="A17" s="24" t="s">
        <v>88</v>
      </c>
      <c r="B17" s="25" t="s">
        <v>198</v>
      </c>
      <c r="C17" s="69">
        <v>381989</v>
      </c>
      <c r="D17" s="69">
        <v>-82069</v>
      </c>
      <c r="E17" s="69">
        <v>299920</v>
      </c>
    </row>
    <row r="18" spans="1:5" ht="26.25" customHeight="1" x14ac:dyDescent="0.2">
      <c r="A18" s="24" t="s">
        <v>90</v>
      </c>
      <c r="B18" s="25" t="s">
        <v>199</v>
      </c>
      <c r="C18" s="69">
        <v>0</v>
      </c>
      <c r="D18" s="69">
        <v>0</v>
      </c>
      <c r="E18" s="69">
        <v>0</v>
      </c>
    </row>
    <row r="19" spans="1:5" x14ac:dyDescent="0.2">
      <c r="A19" s="24" t="s">
        <v>91</v>
      </c>
      <c r="B19" s="24" t="s">
        <v>200</v>
      </c>
      <c r="C19" s="69">
        <v>19961</v>
      </c>
      <c r="D19" s="70">
        <v>0</v>
      </c>
      <c r="E19" s="69">
        <v>19961</v>
      </c>
    </row>
    <row r="20" spans="1:5" x14ac:dyDescent="0.2">
      <c r="A20" s="24" t="s">
        <v>93</v>
      </c>
      <c r="B20" s="24" t="s">
        <v>201</v>
      </c>
      <c r="C20" s="69">
        <v>213843</v>
      </c>
      <c r="D20" s="69">
        <v>-25415</v>
      </c>
      <c r="E20" s="69">
        <v>188428</v>
      </c>
    </row>
    <row r="21" spans="1:5" x14ac:dyDescent="0.2">
      <c r="A21" s="24" t="s">
        <v>95</v>
      </c>
      <c r="B21" s="24" t="s">
        <v>101</v>
      </c>
      <c r="C21" s="69">
        <v>0</v>
      </c>
      <c r="D21" s="69">
        <v>0</v>
      </c>
      <c r="E21" s="69">
        <v>0</v>
      </c>
    </row>
    <row r="22" spans="1:5" x14ac:dyDescent="0.2">
      <c r="A22" s="24" t="s">
        <v>102</v>
      </c>
      <c r="B22" s="24" t="s">
        <v>103</v>
      </c>
      <c r="C22" s="71">
        <f>+C23+C35</f>
        <v>8315915</v>
      </c>
      <c r="D22" s="71">
        <f>+D23+D35</f>
        <v>0</v>
      </c>
      <c r="E22" s="71">
        <f>+E23+E35</f>
        <v>8315915</v>
      </c>
    </row>
    <row r="23" spans="1:5" x14ac:dyDescent="0.2">
      <c r="A23" s="24" t="s">
        <v>104</v>
      </c>
      <c r="B23" s="24" t="s">
        <v>163</v>
      </c>
      <c r="C23" s="71">
        <f>SUM(C24:C34)</f>
        <v>6971950</v>
      </c>
      <c r="D23" s="71">
        <f>SUM(D24:D34)</f>
        <v>0</v>
      </c>
      <c r="E23" s="71">
        <f>SUM(E24:E34)</f>
        <v>6971950</v>
      </c>
    </row>
    <row r="24" spans="1:5" x14ac:dyDescent="0.2">
      <c r="A24" s="24" t="s">
        <v>105</v>
      </c>
      <c r="B24" s="24" t="s">
        <v>202</v>
      </c>
      <c r="C24" s="69">
        <v>299262</v>
      </c>
      <c r="D24" s="70">
        <v>0</v>
      </c>
      <c r="E24" s="69">
        <v>299262</v>
      </c>
    </row>
    <row r="25" spans="1:5" x14ac:dyDescent="0.2">
      <c r="A25" s="24" t="s">
        <v>106</v>
      </c>
      <c r="B25" s="24" t="s">
        <v>203</v>
      </c>
      <c r="C25" s="69">
        <v>4437014</v>
      </c>
      <c r="D25" s="70">
        <v>0</v>
      </c>
      <c r="E25" s="69">
        <v>4437014</v>
      </c>
    </row>
    <row r="26" spans="1:5" x14ac:dyDescent="0.2">
      <c r="A26" s="24" t="s">
        <v>107</v>
      </c>
      <c r="B26" s="24" t="s">
        <v>204</v>
      </c>
      <c r="C26" s="69">
        <v>1345902</v>
      </c>
      <c r="D26" s="70">
        <v>0</v>
      </c>
      <c r="E26" s="69">
        <v>1345902</v>
      </c>
    </row>
    <row r="27" spans="1:5" x14ac:dyDescent="0.2">
      <c r="A27" s="24" t="s">
        <v>108</v>
      </c>
      <c r="B27" s="24" t="s">
        <v>148</v>
      </c>
      <c r="C27" s="69">
        <v>0</v>
      </c>
      <c r="D27" s="70">
        <v>0</v>
      </c>
      <c r="E27" s="69">
        <v>0</v>
      </c>
    </row>
    <row r="28" spans="1:5" x14ac:dyDescent="0.2">
      <c r="A28" s="24" t="s">
        <v>109</v>
      </c>
      <c r="B28" s="24" t="s">
        <v>205</v>
      </c>
      <c r="C28" s="70">
        <v>0</v>
      </c>
      <c r="D28" s="70">
        <v>0</v>
      </c>
      <c r="E28" s="70">
        <v>0</v>
      </c>
    </row>
    <row r="29" spans="1:5" x14ac:dyDescent="0.2">
      <c r="A29" s="24" t="s">
        <v>110</v>
      </c>
      <c r="B29" s="24" t="s">
        <v>152</v>
      </c>
      <c r="C29" s="69">
        <v>8551</v>
      </c>
      <c r="D29" s="70">
        <v>0</v>
      </c>
      <c r="E29" s="69">
        <v>8551</v>
      </c>
    </row>
    <row r="30" spans="1:5" x14ac:dyDescent="0.2">
      <c r="A30" s="24" t="s">
        <v>111</v>
      </c>
      <c r="B30" s="25" t="s">
        <v>206</v>
      </c>
      <c r="C30" s="69">
        <v>6953</v>
      </c>
      <c r="D30" s="70">
        <v>0</v>
      </c>
      <c r="E30" s="69">
        <v>6953</v>
      </c>
    </row>
    <row r="31" spans="1:5" x14ac:dyDescent="0.2">
      <c r="A31" s="24" t="s">
        <v>113</v>
      </c>
      <c r="B31" s="24" t="s">
        <v>207</v>
      </c>
      <c r="C31" s="69">
        <v>0</v>
      </c>
      <c r="D31" s="70">
        <v>0</v>
      </c>
      <c r="E31" s="69">
        <v>0</v>
      </c>
    </row>
    <row r="32" spans="1:5" ht="25.5" x14ac:dyDescent="0.2">
      <c r="A32" s="24" t="s">
        <v>114</v>
      </c>
      <c r="B32" s="25" t="s">
        <v>208</v>
      </c>
      <c r="C32" s="69">
        <v>0</v>
      </c>
      <c r="D32" s="70">
        <v>0</v>
      </c>
      <c r="E32" s="69">
        <v>0</v>
      </c>
    </row>
    <row r="33" spans="1:5" x14ac:dyDescent="0.2">
      <c r="A33" s="24" t="s">
        <v>115</v>
      </c>
      <c r="B33" s="24" t="s">
        <v>209</v>
      </c>
      <c r="C33" s="70">
        <v>0</v>
      </c>
      <c r="D33" s="70">
        <v>0</v>
      </c>
      <c r="E33" s="70">
        <v>0</v>
      </c>
    </row>
    <row r="34" spans="1:5" x14ac:dyDescent="0.2">
      <c r="A34" s="24" t="s">
        <v>116</v>
      </c>
      <c r="B34" s="25" t="s">
        <v>210</v>
      </c>
      <c r="C34" s="69">
        <v>874268</v>
      </c>
      <c r="D34" s="70">
        <v>0</v>
      </c>
      <c r="E34" s="69">
        <v>874268</v>
      </c>
    </row>
    <row r="35" spans="1:5" x14ac:dyDescent="0.2">
      <c r="A35" s="24" t="s">
        <v>117</v>
      </c>
      <c r="B35" s="24" t="s">
        <v>118</v>
      </c>
      <c r="C35" s="71">
        <f>+C36+C37+C38+C39+C40</f>
        <v>1343965</v>
      </c>
      <c r="D35" s="71">
        <f>+D36+D37+D38+D39+D40</f>
        <v>0</v>
      </c>
      <c r="E35" s="71">
        <f>+E36+E37+E38+E39+E40</f>
        <v>1343965</v>
      </c>
    </row>
    <row r="36" spans="1:5" x14ac:dyDescent="0.2">
      <c r="A36" s="24" t="s">
        <v>213</v>
      </c>
      <c r="B36" s="24" t="s">
        <v>120</v>
      </c>
      <c r="C36" s="69">
        <v>1583538</v>
      </c>
      <c r="D36" s="70">
        <v>0</v>
      </c>
      <c r="E36" s="69">
        <v>1583538</v>
      </c>
    </row>
    <row r="37" spans="1:5" x14ac:dyDescent="0.2">
      <c r="A37" s="24" t="s">
        <v>214</v>
      </c>
      <c r="B37" s="24" t="s">
        <v>260</v>
      </c>
      <c r="C37" s="70">
        <v>0</v>
      </c>
      <c r="D37" s="70">
        <v>0</v>
      </c>
      <c r="E37" s="70">
        <v>0</v>
      </c>
    </row>
    <row r="38" spans="1:5" x14ac:dyDescent="0.2">
      <c r="A38" s="24" t="s">
        <v>216</v>
      </c>
      <c r="B38" s="26" t="s">
        <v>215</v>
      </c>
      <c r="C38" s="69">
        <v>81474</v>
      </c>
      <c r="D38" s="70">
        <v>0</v>
      </c>
      <c r="E38" s="69">
        <v>81474</v>
      </c>
    </row>
    <row r="39" spans="1:5" ht="25.5" x14ac:dyDescent="0.2">
      <c r="A39" s="24" t="s">
        <v>253</v>
      </c>
      <c r="B39" s="31" t="s">
        <v>256</v>
      </c>
      <c r="C39" s="69">
        <v>0</v>
      </c>
      <c r="D39" s="70">
        <v>0</v>
      </c>
      <c r="E39" s="69">
        <v>0</v>
      </c>
    </row>
    <row r="40" spans="1:5" x14ac:dyDescent="0.2">
      <c r="A40" s="24" t="s">
        <v>255</v>
      </c>
      <c r="B40" s="26" t="s">
        <v>212</v>
      </c>
      <c r="C40" s="69">
        <v>-321047</v>
      </c>
      <c r="D40" s="70">
        <v>0</v>
      </c>
      <c r="E40" s="69">
        <v>-321047</v>
      </c>
    </row>
    <row r="41" spans="1:5" x14ac:dyDescent="0.2">
      <c r="A41" s="24" t="s">
        <v>125</v>
      </c>
      <c r="B41" s="24" t="s">
        <v>126</v>
      </c>
      <c r="C41" s="70">
        <v>0</v>
      </c>
      <c r="D41" s="70">
        <v>0</v>
      </c>
      <c r="E41" s="70">
        <v>0</v>
      </c>
    </row>
    <row r="42" spans="1:5" x14ac:dyDescent="0.2">
      <c r="A42" s="24" t="s">
        <v>127</v>
      </c>
      <c r="B42" s="24" t="s">
        <v>154</v>
      </c>
      <c r="C42" s="69">
        <v>133872</v>
      </c>
      <c r="D42" s="70">
        <v>0</v>
      </c>
      <c r="E42" s="69">
        <v>133872</v>
      </c>
    </row>
    <row r="43" spans="1:5" s="51" customFormat="1" x14ac:dyDescent="0.2">
      <c r="A43" s="27" t="s">
        <v>128</v>
      </c>
      <c r="B43" s="27" t="s">
        <v>155</v>
      </c>
      <c r="C43" s="69">
        <v>133872</v>
      </c>
      <c r="D43" s="70">
        <v>0</v>
      </c>
      <c r="E43" s="69">
        <v>133872</v>
      </c>
    </row>
    <row r="44" spans="1:5" s="51" customFormat="1" x14ac:dyDescent="0.2">
      <c r="A44" s="27"/>
      <c r="B44" s="27"/>
      <c r="C44" s="48"/>
    </row>
    <row r="45" spans="1:5" x14ac:dyDescent="0.2">
      <c r="A45" s="27"/>
      <c r="B45" s="27"/>
      <c r="C45" s="52"/>
    </row>
    <row r="46" spans="1:5" x14ac:dyDescent="0.2">
      <c r="A46" s="27"/>
      <c r="B46" s="27"/>
      <c r="C46" s="52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E61"/>
  <sheetViews>
    <sheetView workbookViewId="0">
      <selection activeCell="A4" sqref="A4:C4"/>
    </sheetView>
  </sheetViews>
  <sheetFormatPr defaultRowHeight="12.75" x14ac:dyDescent="0.2"/>
  <cols>
    <col min="1" max="1" width="11" style="51" customWidth="1"/>
    <col min="2" max="2" width="69.7109375" style="51" customWidth="1"/>
    <col min="3" max="3" width="10.85546875" style="48" bestFit="1" customWidth="1"/>
    <col min="4" max="4" width="10.5703125" style="48" bestFit="1" customWidth="1"/>
    <col min="5" max="5" width="10.85546875" style="48" bestFit="1" customWidth="1"/>
    <col min="6" max="16384" width="9.140625" style="48"/>
  </cols>
  <sheetData>
    <row r="1" spans="1:5" x14ac:dyDescent="0.2">
      <c r="A1" s="81" t="s">
        <v>296</v>
      </c>
      <c r="B1" s="81"/>
      <c r="C1" s="1"/>
    </row>
    <row r="3" spans="1:5" x14ac:dyDescent="0.2">
      <c r="A3" s="82" t="s">
        <v>0</v>
      </c>
      <c r="B3" s="82"/>
      <c r="C3" s="82"/>
    </row>
    <row r="4" spans="1:5" x14ac:dyDescent="0.2">
      <c r="A4" s="83" t="s">
        <v>293</v>
      </c>
      <c r="B4" s="82"/>
      <c r="C4" s="82"/>
    </row>
    <row r="5" spans="1:5" x14ac:dyDescent="0.2">
      <c r="E5" s="53" t="s">
        <v>2</v>
      </c>
    </row>
    <row r="6" spans="1:5" s="57" customFormat="1" x14ac:dyDescent="0.2">
      <c r="A6" s="54" t="s">
        <v>3</v>
      </c>
      <c r="B6" s="54" t="s">
        <v>4</v>
      </c>
      <c r="C6" s="55" t="s">
        <v>5</v>
      </c>
      <c r="D6" s="55" t="s">
        <v>263</v>
      </c>
      <c r="E6" s="56" t="s">
        <v>7</v>
      </c>
    </row>
    <row r="7" spans="1:5" s="57" customFormat="1" x14ac:dyDescent="0.2">
      <c r="A7" s="58">
        <v>1</v>
      </c>
      <c r="B7" s="58">
        <v>2</v>
      </c>
      <c r="C7" s="55">
        <v>3</v>
      </c>
      <c r="D7" s="55">
        <v>4</v>
      </c>
      <c r="E7" s="55">
        <v>5</v>
      </c>
    </row>
    <row r="8" spans="1:5" x14ac:dyDescent="0.2">
      <c r="A8" s="24" t="s">
        <v>73</v>
      </c>
      <c r="B8" s="24" t="s">
        <v>190</v>
      </c>
      <c r="C8" s="66">
        <f>SUM(C9:C21)</f>
        <v>8295072</v>
      </c>
      <c r="D8" s="66">
        <f>SUM(D9:D21)</f>
        <v>-363026</v>
      </c>
      <c r="E8" s="66">
        <f>SUM(E9:E21)</f>
        <v>7932046</v>
      </c>
    </row>
    <row r="9" spans="1:5" x14ac:dyDescent="0.2">
      <c r="A9" s="24" t="s">
        <v>75</v>
      </c>
      <c r="B9" s="24" t="s">
        <v>191</v>
      </c>
      <c r="C9" s="69">
        <v>528389</v>
      </c>
      <c r="D9" s="70">
        <v>0</v>
      </c>
      <c r="E9" s="69">
        <v>528389</v>
      </c>
    </row>
    <row r="10" spans="1:5" x14ac:dyDescent="0.2">
      <c r="A10" s="24" t="s">
        <v>77</v>
      </c>
      <c r="B10" s="25" t="s">
        <v>192</v>
      </c>
      <c r="C10" s="69">
        <v>1043978</v>
      </c>
      <c r="D10" s="70">
        <v>0</v>
      </c>
      <c r="E10" s="69">
        <v>1043978</v>
      </c>
    </row>
    <row r="11" spans="1:5" ht="25.5" x14ac:dyDescent="0.2">
      <c r="A11" s="24" t="s">
        <v>79</v>
      </c>
      <c r="B11" s="25" t="s">
        <v>193</v>
      </c>
      <c r="C11" s="69">
        <v>71440</v>
      </c>
      <c r="D11" s="69">
        <v>-32420</v>
      </c>
      <c r="E11" s="69">
        <v>39020</v>
      </c>
    </row>
    <row r="12" spans="1:5" x14ac:dyDescent="0.2">
      <c r="A12" s="24" t="s">
        <v>80</v>
      </c>
      <c r="B12" s="24" t="s">
        <v>194</v>
      </c>
      <c r="C12" s="69">
        <v>5715935</v>
      </c>
      <c r="D12" s="69">
        <v>-190067</v>
      </c>
      <c r="E12" s="69">
        <v>5525868</v>
      </c>
    </row>
    <row r="13" spans="1:5" x14ac:dyDescent="0.2">
      <c r="A13" s="24" t="s">
        <v>82</v>
      </c>
      <c r="B13" s="24" t="s">
        <v>195</v>
      </c>
      <c r="C13" s="69">
        <v>164590</v>
      </c>
      <c r="D13" s="70">
        <v>0</v>
      </c>
      <c r="E13" s="69">
        <v>164590</v>
      </c>
    </row>
    <row r="14" spans="1:5" x14ac:dyDescent="0.2">
      <c r="A14" s="24" t="s">
        <v>84</v>
      </c>
      <c r="B14" s="24" t="s">
        <v>196</v>
      </c>
      <c r="C14" s="69">
        <v>0</v>
      </c>
      <c r="D14" s="70">
        <v>0</v>
      </c>
      <c r="E14" s="69">
        <v>0</v>
      </c>
    </row>
    <row r="15" spans="1:5" x14ac:dyDescent="0.2">
      <c r="A15" s="24" t="s">
        <v>86</v>
      </c>
      <c r="B15" s="24" t="s">
        <v>197</v>
      </c>
      <c r="C15" s="69">
        <v>1546</v>
      </c>
      <c r="D15" s="70">
        <v>-170</v>
      </c>
      <c r="E15" s="69">
        <v>1376</v>
      </c>
    </row>
    <row r="16" spans="1:5" x14ac:dyDescent="0.2">
      <c r="A16" s="24" t="s">
        <v>87</v>
      </c>
      <c r="B16" s="24" t="s">
        <v>94</v>
      </c>
      <c r="C16" s="69">
        <v>121052</v>
      </c>
      <c r="D16" s="69">
        <v>-38961</v>
      </c>
      <c r="E16" s="69">
        <v>82091</v>
      </c>
    </row>
    <row r="17" spans="1:5" x14ac:dyDescent="0.2">
      <c r="A17" s="24" t="s">
        <v>88</v>
      </c>
      <c r="B17" s="25" t="s">
        <v>198</v>
      </c>
      <c r="C17" s="69">
        <v>378708</v>
      </c>
      <c r="D17" s="69">
        <v>-76446</v>
      </c>
      <c r="E17" s="69">
        <v>302262</v>
      </c>
    </row>
    <row r="18" spans="1:5" ht="26.25" customHeight="1" x14ac:dyDescent="0.2">
      <c r="A18" s="24" t="s">
        <v>90</v>
      </c>
      <c r="B18" s="25" t="s">
        <v>199</v>
      </c>
      <c r="C18" s="69">
        <v>0</v>
      </c>
      <c r="D18" s="69">
        <v>0</v>
      </c>
      <c r="E18" s="69">
        <v>0</v>
      </c>
    </row>
    <row r="19" spans="1:5" x14ac:dyDescent="0.2">
      <c r="A19" s="24" t="s">
        <v>91</v>
      </c>
      <c r="B19" s="24" t="s">
        <v>200</v>
      </c>
      <c r="C19" s="69">
        <v>19961</v>
      </c>
      <c r="D19" s="70">
        <v>0</v>
      </c>
      <c r="E19" s="69">
        <v>19961</v>
      </c>
    </row>
    <row r="20" spans="1:5" x14ac:dyDescent="0.2">
      <c r="A20" s="24" t="s">
        <v>93</v>
      </c>
      <c r="B20" s="24" t="s">
        <v>201</v>
      </c>
      <c r="C20" s="69">
        <v>249473</v>
      </c>
      <c r="D20" s="69">
        <v>-24962</v>
      </c>
      <c r="E20" s="69">
        <v>224511</v>
      </c>
    </row>
    <row r="21" spans="1:5" x14ac:dyDescent="0.2">
      <c r="A21" s="24" t="s">
        <v>95</v>
      </c>
      <c r="B21" s="24" t="s">
        <v>101</v>
      </c>
      <c r="C21" s="69">
        <v>0</v>
      </c>
      <c r="D21" s="69">
        <v>0</v>
      </c>
      <c r="E21" s="69">
        <v>0</v>
      </c>
    </row>
    <row r="22" spans="1:5" x14ac:dyDescent="0.2">
      <c r="A22" s="24" t="s">
        <v>102</v>
      </c>
      <c r="B22" s="24" t="s">
        <v>103</v>
      </c>
      <c r="C22" s="66">
        <f>+C23+C35</f>
        <v>7932046</v>
      </c>
      <c r="D22" s="66">
        <f>+D23+D35</f>
        <v>0</v>
      </c>
      <c r="E22" s="66">
        <f>+E23+E35</f>
        <v>7932046</v>
      </c>
    </row>
    <row r="23" spans="1:5" x14ac:dyDescent="0.2">
      <c r="A23" s="24" t="s">
        <v>104</v>
      </c>
      <c r="B23" s="24" t="s">
        <v>163</v>
      </c>
      <c r="C23" s="66">
        <f>SUM(C24:C34)</f>
        <v>6610968</v>
      </c>
      <c r="D23" s="66">
        <f>SUM(D24:D34)</f>
        <v>0</v>
      </c>
      <c r="E23" s="66">
        <f>SUM(E24:E34)</f>
        <v>6610968</v>
      </c>
    </row>
    <row r="24" spans="1:5" x14ac:dyDescent="0.2">
      <c r="A24" s="24" t="s">
        <v>105</v>
      </c>
      <c r="B24" s="24" t="s">
        <v>202</v>
      </c>
      <c r="C24" s="69">
        <v>175513</v>
      </c>
      <c r="D24" s="70">
        <v>0</v>
      </c>
      <c r="E24" s="69">
        <v>175513</v>
      </c>
    </row>
    <row r="25" spans="1:5" x14ac:dyDescent="0.2">
      <c r="A25" s="24" t="s">
        <v>106</v>
      </c>
      <c r="B25" s="24" t="s">
        <v>203</v>
      </c>
      <c r="C25" s="69">
        <v>4322043</v>
      </c>
      <c r="D25" s="70">
        <v>0</v>
      </c>
      <c r="E25" s="69">
        <v>4322043</v>
      </c>
    </row>
    <row r="26" spans="1:5" x14ac:dyDescent="0.2">
      <c r="A26" s="24" t="s">
        <v>107</v>
      </c>
      <c r="B26" s="24" t="s">
        <v>204</v>
      </c>
      <c r="C26" s="69">
        <v>1259362</v>
      </c>
      <c r="D26" s="70">
        <v>0</v>
      </c>
      <c r="E26" s="69">
        <v>1259362</v>
      </c>
    </row>
    <row r="27" spans="1:5" x14ac:dyDescent="0.2">
      <c r="A27" s="24" t="s">
        <v>108</v>
      </c>
      <c r="B27" s="24" t="s">
        <v>148</v>
      </c>
      <c r="C27" s="69">
        <v>0</v>
      </c>
      <c r="D27" s="70">
        <v>0</v>
      </c>
      <c r="E27" s="69">
        <v>0</v>
      </c>
    </row>
    <row r="28" spans="1:5" x14ac:dyDescent="0.2">
      <c r="A28" s="24" t="s">
        <v>109</v>
      </c>
      <c r="B28" s="24" t="s">
        <v>205</v>
      </c>
      <c r="C28" s="70">
        <v>0</v>
      </c>
      <c r="D28" s="70">
        <v>0</v>
      </c>
      <c r="E28" s="70">
        <v>0</v>
      </c>
    </row>
    <row r="29" spans="1:5" x14ac:dyDescent="0.2">
      <c r="A29" s="24" t="s">
        <v>110</v>
      </c>
      <c r="B29" s="24" t="s">
        <v>152</v>
      </c>
      <c r="C29" s="69">
        <v>4627</v>
      </c>
      <c r="D29" s="70">
        <v>0</v>
      </c>
      <c r="E29" s="69">
        <v>4627</v>
      </c>
    </row>
    <row r="30" spans="1:5" x14ac:dyDescent="0.2">
      <c r="A30" s="24" t="s">
        <v>111</v>
      </c>
      <c r="B30" s="25" t="s">
        <v>206</v>
      </c>
      <c r="C30" s="69">
        <v>12101</v>
      </c>
      <c r="D30" s="70">
        <v>0</v>
      </c>
      <c r="E30" s="69">
        <v>12101</v>
      </c>
    </row>
    <row r="31" spans="1:5" x14ac:dyDescent="0.2">
      <c r="A31" s="24" t="s">
        <v>113</v>
      </c>
      <c r="B31" s="24" t="s">
        <v>207</v>
      </c>
      <c r="C31" s="69">
        <v>0</v>
      </c>
      <c r="D31" s="70">
        <v>0</v>
      </c>
      <c r="E31" s="69">
        <v>0</v>
      </c>
    </row>
    <row r="32" spans="1:5" ht="25.5" x14ac:dyDescent="0.2">
      <c r="A32" s="24" t="s">
        <v>114</v>
      </c>
      <c r="B32" s="25" t="s">
        <v>208</v>
      </c>
      <c r="C32" s="69">
        <v>0</v>
      </c>
      <c r="D32" s="70">
        <v>0</v>
      </c>
      <c r="E32" s="69">
        <v>0</v>
      </c>
    </row>
    <row r="33" spans="1:5" x14ac:dyDescent="0.2">
      <c r="A33" s="24" t="s">
        <v>115</v>
      </c>
      <c r="B33" s="24" t="s">
        <v>209</v>
      </c>
      <c r="C33" s="70">
        <v>0</v>
      </c>
      <c r="D33" s="70">
        <v>0</v>
      </c>
      <c r="E33" s="70">
        <v>0</v>
      </c>
    </row>
    <row r="34" spans="1:5" x14ac:dyDescent="0.2">
      <c r="A34" s="24" t="s">
        <v>116</v>
      </c>
      <c r="B34" s="25" t="s">
        <v>210</v>
      </c>
      <c r="C34" s="69">
        <v>837322</v>
      </c>
      <c r="D34" s="70">
        <v>0</v>
      </c>
      <c r="E34" s="69">
        <v>837322</v>
      </c>
    </row>
    <row r="35" spans="1:5" x14ac:dyDescent="0.2">
      <c r="A35" s="24" t="s">
        <v>117</v>
      </c>
      <c r="B35" s="24" t="s">
        <v>118</v>
      </c>
      <c r="C35" s="66">
        <f>+C36+C37+C38+C39+C40</f>
        <v>1321078</v>
      </c>
      <c r="D35" s="66">
        <f>+D36+D37+D38+D39+D40</f>
        <v>0</v>
      </c>
      <c r="E35" s="66">
        <f>+E36+E37+E38+E39+E40</f>
        <v>1321078</v>
      </c>
    </row>
    <row r="36" spans="1:5" x14ac:dyDescent="0.2">
      <c r="A36" s="24" t="s">
        <v>213</v>
      </c>
      <c r="B36" s="24" t="s">
        <v>120</v>
      </c>
      <c r="C36" s="69">
        <v>1583538</v>
      </c>
      <c r="D36" s="70">
        <v>0</v>
      </c>
      <c r="E36" s="69">
        <v>1583538</v>
      </c>
    </row>
    <row r="37" spans="1:5" x14ac:dyDescent="0.2">
      <c r="A37" s="24" t="s">
        <v>214</v>
      </c>
      <c r="B37" s="24" t="s">
        <v>260</v>
      </c>
      <c r="C37" s="70">
        <v>0</v>
      </c>
      <c r="D37" s="70">
        <v>0</v>
      </c>
      <c r="E37" s="70">
        <v>0</v>
      </c>
    </row>
    <row r="38" spans="1:5" x14ac:dyDescent="0.2">
      <c r="A38" s="24" t="s">
        <v>216</v>
      </c>
      <c r="B38" s="26" t="s">
        <v>215</v>
      </c>
      <c r="C38" s="69">
        <v>81474</v>
      </c>
      <c r="D38" s="70">
        <v>0</v>
      </c>
      <c r="E38" s="69">
        <v>81474</v>
      </c>
    </row>
    <row r="39" spans="1:5" ht="25.5" x14ac:dyDescent="0.2">
      <c r="A39" s="24" t="s">
        <v>253</v>
      </c>
      <c r="B39" s="31" t="s">
        <v>256</v>
      </c>
      <c r="C39" s="69">
        <v>0</v>
      </c>
      <c r="D39" s="70">
        <v>0</v>
      </c>
      <c r="E39" s="69">
        <v>0</v>
      </c>
    </row>
    <row r="40" spans="1:5" x14ac:dyDescent="0.2">
      <c r="A40" s="24" t="s">
        <v>255</v>
      </c>
      <c r="B40" s="26" t="s">
        <v>212</v>
      </c>
      <c r="C40" s="69">
        <v>-343934</v>
      </c>
      <c r="D40" s="70">
        <v>0</v>
      </c>
      <c r="E40" s="69">
        <v>-343934</v>
      </c>
    </row>
    <row r="41" spans="1:5" x14ac:dyDescent="0.2">
      <c r="A41" s="24" t="s">
        <v>125</v>
      </c>
      <c r="B41" s="24" t="s">
        <v>126</v>
      </c>
      <c r="C41" s="70">
        <v>0</v>
      </c>
      <c r="D41" s="70">
        <v>0</v>
      </c>
      <c r="E41" s="70">
        <v>0</v>
      </c>
    </row>
    <row r="42" spans="1:5" x14ac:dyDescent="0.2">
      <c r="A42" s="24" t="s">
        <v>127</v>
      </c>
      <c r="B42" s="24" t="s">
        <v>154</v>
      </c>
      <c r="C42" s="69">
        <v>133185</v>
      </c>
      <c r="D42" s="70">
        <v>0</v>
      </c>
      <c r="E42" s="69">
        <v>133185</v>
      </c>
    </row>
    <row r="43" spans="1:5" s="51" customFormat="1" x14ac:dyDescent="0.2">
      <c r="A43" s="27" t="s">
        <v>128</v>
      </c>
      <c r="B43" s="27" t="s">
        <v>155</v>
      </c>
      <c r="C43" s="69">
        <v>133185</v>
      </c>
      <c r="D43" s="70">
        <v>0</v>
      </c>
      <c r="E43" s="69">
        <v>133185</v>
      </c>
    </row>
    <row r="44" spans="1:5" s="51" customFormat="1" x14ac:dyDescent="0.2">
      <c r="A44" s="27"/>
      <c r="B44" s="27"/>
      <c r="C44" s="48"/>
    </row>
    <row r="45" spans="1:5" x14ac:dyDescent="0.2">
      <c r="A45" s="27"/>
      <c r="B45" s="27"/>
      <c r="C45" s="52"/>
    </row>
    <row r="46" spans="1:5" x14ac:dyDescent="0.2">
      <c r="A46" s="27"/>
      <c r="B46" s="27"/>
      <c r="C46" s="52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E61"/>
  <sheetViews>
    <sheetView workbookViewId="0">
      <selection activeCell="A4" sqref="A4:C4"/>
    </sheetView>
  </sheetViews>
  <sheetFormatPr defaultRowHeight="12.75" x14ac:dyDescent="0.2"/>
  <cols>
    <col min="1" max="1" width="11" style="51" customWidth="1"/>
    <col min="2" max="2" width="69.7109375" style="51" customWidth="1"/>
    <col min="3" max="3" width="10.85546875" style="48" bestFit="1" customWidth="1"/>
    <col min="4" max="4" width="10.5703125" style="48" bestFit="1" customWidth="1"/>
    <col min="5" max="5" width="10.85546875" style="48" bestFit="1" customWidth="1"/>
    <col min="6" max="16384" width="9.140625" style="48"/>
  </cols>
  <sheetData>
    <row r="1" spans="1:5" x14ac:dyDescent="0.2">
      <c r="A1" s="81" t="s">
        <v>129</v>
      </c>
      <c r="B1" s="81"/>
      <c r="C1" s="1"/>
    </row>
    <row r="3" spans="1:5" x14ac:dyDescent="0.2">
      <c r="A3" s="82" t="s">
        <v>0</v>
      </c>
      <c r="B3" s="82"/>
      <c r="C3" s="82"/>
    </row>
    <row r="4" spans="1:5" x14ac:dyDescent="0.2">
      <c r="A4" s="83" t="s">
        <v>291</v>
      </c>
      <c r="B4" s="82"/>
      <c r="C4" s="82"/>
    </row>
    <row r="5" spans="1:5" x14ac:dyDescent="0.2">
      <c r="E5" s="53" t="s">
        <v>2</v>
      </c>
    </row>
    <row r="6" spans="1:5" s="57" customFormat="1" x14ac:dyDescent="0.2">
      <c r="A6" s="54" t="s">
        <v>3</v>
      </c>
      <c r="B6" s="54" t="s">
        <v>4</v>
      </c>
      <c r="C6" s="55" t="s">
        <v>5</v>
      </c>
      <c r="D6" s="55" t="s">
        <v>263</v>
      </c>
      <c r="E6" s="56" t="s">
        <v>7</v>
      </c>
    </row>
    <row r="7" spans="1:5" s="57" customFormat="1" x14ac:dyDescent="0.2">
      <c r="A7" s="58">
        <v>1</v>
      </c>
      <c r="B7" s="58">
        <v>2</v>
      </c>
      <c r="C7" s="55">
        <v>3</v>
      </c>
      <c r="D7" s="55">
        <v>4</v>
      </c>
      <c r="E7" s="55">
        <v>5</v>
      </c>
    </row>
    <row r="8" spans="1:5" x14ac:dyDescent="0.2">
      <c r="A8" s="24" t="s">
        <v>73</v>
      </c>
      <c r="B8" s="24" t="s">
        <v>190</v>
      </c>
      <c r="C8" s="66">
        <f>SUM(C9:C21)</f>
        <v>8209448</v>
      </c>
      <c r="D8" s="66">
        <f>SUM(D9:D21)</f>
        <v>-361459</v>
      </c>
      <c r="E8" s="66">
        <f>SUM(E9:E21)</f>
        <v>7847989</v>
      </c>
    </row>
    <row r="9" spans="1:5" x14ac:dyDescent="0.2">
      <c r="A9" s="24" t="s">
        <v>75</v>
      </c>
      <c r="B9" s="24" t="s">
        <v>191</v>
      </c>
      <c r="C9" s="69">
        <v>584682</v>
      </c>
      <c r="D9" s="70">
        <v>0</v>
      </c>
      <c r="E9" s="69">
        <v>584682</v>
      </c>
    </row>
    <row r="10" spans="1:5" x14ac:dyDescent="0.2">
      <c r="A10" s="24" t="s">
        <v>77</v>
      </c>
      <c r="B10" s="25" t="s">
        <v>192</v>
      </c>
      <c r="C10" s="69">
        <v>1014154</v>
      </c>
      <c r="D10" s="70">
        <v>0</v>
      </c>
      <c r="E10" s="69">
        <v>1014154</v>
      </c>
    </row>
    <row r="11" spans="1:5" ht="25.5" x14ac:dyDescent="0.2">
      <c r="A11" s="24" t="s">
        <v>79</v>
      </c>
      <c r="B11" s="25" t="s">
        <v>193</v>
      </c>
      <c r="C11" s="69">
        <v>72222</v>
      </c>
      <c r="D11" s="69">
        <v>-34868</v>
      </c>
      <c r="E11" s="69">
        <v>37354</v>
      </c>
    </row>
    <row r="12" spans="1:5" x14ac:dyDescent="0.2">
      <c r="A12" s="24" t="s">
        <v>80</v>
      </c>
      <c r="B12" s="24" t="s">
        <v>194</v>
      </c>
      <c r="C12" s="69">
        <v>5563930</v>
      </c>
      <c r="D12" s="69">
        <v>-194675</v>
      </c>
      <c r="E12" s="69">
        <v>5369255</v>
      </c>
    </row>
    <row r="13" spans="1:5" x14ac:dyDescent="0.2">
      <c r="A13" s="24" t="s">
        <v>82</v>
      </c>
      <c r="B13" s="24" t="s">
        <v>195</v>
      </c>
      <c r="C13" s="69">
        <v>279718</v>
      </c>
      <c r="D13" s="70">
        <v>0</v>
      </c>
      <c r="E13" s="69">
        <v>279718</v>
      </c>
    </row>
    <row r="14" spans="1:5" x14ac:dyDescent="0.2">
      <c r="A14" s="24" t="s">
        <v>84</v>
      </c>
      <c r="B14" s="24" t="s">
        <v>196</v>
      </c>
      <c r="C14" s="69">
        <v>0</v>
      </c>
      <c r="D14" s="70">
        <v>0</v>
      </c>
      <c r="E14" s="69">
        <v>0</v>
      </c>
    </row>
    <row r="15" spans="1:5" x14ac:dyDescent="0.2">
      <c r="A15" s="24" t="s">
        <v>86</v>
      </c>
      <c r="B15" s="24" t="s">
        <v>197</v>
      </c>
      <c r="C15" s="69">
        <v>1371</v>
      </c>
      <c r="D15" s="70">
        <v>-1</v>
      </c>
      <c r="E15" s="69">
        <v>1370</v>
      </c>
    </row>
    <row r="16" spans="1:5" x14ac:dyDescent="0.2">
      <c r="A16" s="24" t="s">
        <v>87</v>
      </c>
      <c r="B16" s="24" t="s">
        <v>94</v>
      </c>
      <c r="C16" s="69">
        <v>118463</v>
      </c>
      <c r="D16" s="69">
        <v>-36028</v>
      </c>
      <c r="E16" s="69">
        <v>82435</v>
      </c>
    </row>
    <row r="17" spans="1:5" x14ac:dyDescent="0.2">
      <c r="A17" s="24" t="s">
        <v>88</v>
      </c>
      <c r="B17" s="25" t="s">
        <v>198</v>
      </c>
      <c r="C17" s="69">
        <v>375772</v>
      </c>
      <c r="D17" s="69">
        <v>-70900</v>
      </c>
      <c r="E17" s="69">
        <v>304872</v>
      </c>
    </row>
    <row r="18" spans="1:5" ht="26.25" customHeight="1" x14ac:dyDescent="0.2">
      <c r="A18" s="24" t="s">
        <v>90</v>
      </c>
      <c r="B18" s="25" t="s">
        <v>199</v>
      </c>
      <c r="C18" s="69">
        <v>0</v>
      </c>
      <c r="D18" s="69">
        <v>0</v>
      </c>
      <c r="E18" s="69">
        <v>0</v>
      </c>
    </row>
    <row r="19" spans="1:5" x14ac:dyDescent="0.2">
      <c r="A19" s="24" t="s">
        <v>91</v>
      </c>
      <c r="B19" s="24" t="s">
        <v>200</v>
      </c>
      <c r="C19" s="69">
        <v>19960</v>
      </c>
      <c r="D19" s="70">
        <v>0</v>
      </c>
      <c r="E19" s="69">
        <v>19960</v>
      </c>
    </row>
    <row r="20" spans="1:5" x14ac:dyDescent="0.2">
      <c r="A20" s="24" t="s">
        <v>93</v>
      </c>
      <c r="B20" s="24" t="s">
        <v>201</v>
      </c>
      <c r="C20" s="69">
        <v>179176</v>
      </c>
      <c r="D20" s="69">
        <v>-24987</v>
      </c>
      <c r="E20" s="69">
        <v>154189</v>
      </c>
    </row>
    <row r="21" spans="1:5" x14ac:dyDescent="0.2">
      <c r="A21" s="24" t="s">
        <v>95</v>
      </c>
      <c r="B21" s="24" t="s">
        <v>101</v>
      </c>
      <c r="C21" s="69">
        <v>0</v>
      </c>
      <c r="D21" s="69">
        <v>0</v>
      </c>
      <c r="E21" s="69">
        <v>0</v>
      </c>
    </row>
    <row r="22" spans="1:5" x14ac:dyDescent="0.2">
      <c r="A22" s="24" t="s">
        <v>102</v>
      </c>
      <c r="B22" s="24" t="s">
        <v>103</v>
      </c>
      <c r="C22" s="66">
        <f>+C23+C35</f>
        <v>7847989</v>
      </c>
      <c r="D22" s="66">
        <f>+D23+D35</f>
        <v>0</v>
      </c>
      <c r="E22" s="66">
        <f>+E23+E35</f>
        <v>7847989</v>
      </c>
    </row>
    <row r="23" spans="1:5" x14ac:dyDescent="0.2">
      <c r="A23" s="24" t="s">
        <v>104</v>
      </c>
      <c r="B23" s="24" t="s">
        <v>163</v>
      </c>
      <c r="C23" s="66">
        <f>SUM(C24:C34)</f>
        <v>6532772</v>
      </c>
      <c r="D23" s="66">
        <f>SUM(D24:D34)</f>
        <v>0</v>
      </c>
      <c r="E23" s="66">
        <f>SUM(E24:E34)</f>
        <v>6532772</v>
      </c>
    </row>
    <row r="24" spans="1:5" x14ac:dyDescent="0.2">
      <c r="A24" s="24" t="s">
        <v>105</v>
      </c>
      <c r="B24" s="24" t="s">
        <v>202</v>
      </c>
      <c r="C24" s="69">
        <v>202116</v>
      </c>
      <c r="D24" s="70">
        <v>0</v>
      </c>
      <c r="E24" s="69">
        <v>202116</v>
      </c>
    </row>
    <row r="25" spans="1:5" x14ac:dyDescent="0.2">
      <c r="A25" s="24" t="s">
        <v>106</v>
      </c>
      <c r="B25" s="24" t="s">
        <v>203</v>
      </c>
      <c r="C25" s="69">
        <v>4180997</v>
      </c>
      <c r="D25" s="70">
        <v>0</v>
      </c>
      <c r="E25" s="69">
        <v>4180997</v>
      </c>
    </row>
    <row r="26" spans="1:5" x14ac:dyDescent="0.2">
      <c r="A26" s="24" t="s">
        <v>107</v>
      </c>
      <c r="B26" s="24" t="s">
        <v>204</v>
      </c>
      <c r="C26" s="69">
        <v>1329692</v>
      </c>
      <c r="D26" s="70">
        <v>0</v>
      </c>
      <c r="E26" s="69">
        <v>1329692</v>
      </c>
    </row>
    <row r="27" spans="1:5" x14ac:dyDescent="0.2">
      <c r="A27" s="24" t="s">
        <v>108</v>
      </c>
      <c r="B27" s="24" t="s">
        <v>148</v>
      </c>
      <c r="C27" s="69">
        <v>0</v>
      </c>
      <c r="D27" s="70">
        <v>0</v>
      </c>
      <c r="E27" s="69">
        <v>0</v>
      </c>
    </row>
    <row r="28" spans="1:5" x14ac:dyDescent="0.2">
      <c r="A28" s="24" t="s">
        <v>109</v>
      </c>
      <c r="B28" s="24" t="s">
        <v>205</v>
      </c>
      <c r="C28" s="70">
        <v>0</v>
      </c>
      <c r="D28" s="70">
        <v>0</v>
      </c>
      <c r="E28" s="70">
        <v>0</v>
      </c>
    </row>
    <row r="29" spans="1:5" x14ac:dyDescent="0.2">
      <c r="A29" s="24" t="s">
        <v>110</v>
      </c>
      <c r="B29" s="24" t="s">
        <v>152</v>
      </c>
      <c r="C29" s="69">
        <v>4596</v>
      </c>
      <c r="D29" s="70">
        <v>0</v>
      </c>
      <c r="E29" s="69">
        <v>4596</v>
      </c>
    </row>
    <row r="30" spans="1:5" x14ac:dyDescent="0.2">
      <c r="A30" s="24" t="s">
        <v>111</v>
      </c>
      <c r="B30" s="25" t="s">
        <v>206</v>
      </c>
      <c r="C30" s="69">
        <v>1444</v>
      </c>
      <c r="D30" s="70">
        <v>0</v>
      </c>
      <c r="E30" s="69">
        <v>1444</v>
      </c>
    </row>
    <row r="31" spans="1:5" x14ac:dyDescent="0.2">
      <c r="A31" s="24" t="s">
        <v>113</v>
      </c>
      <c r="B31" s="24" t="s">
        <v>207</v>
      </c>
      <c r="C31" s="69">
        <v>0</v>
      </c>
      <c r="D31" s="70">
        <v>0</v>
      </c>
      <c r="E31" s="69">
        <v>0</v>
      </c>
    </row>
    <row r="32" spans="1:5" ht="25.5" x14ac:dyDescent="0.2">
      <c r="A32" s="24" t="s">
        <v>114</v>
      </c>
      <c r="B32" s="25" t="s">
        <v>208</v>
      </c>
      <c r="C32" s="69">
        <v>0</v>
      </c>
      <c r="D32" s="70">
        <v>0</v>
      </c>
      <c r="E32" s="69">
        <v>0</v>
      </c>
    </row>
    <row r="33" spans="1:5" x14ac:dyDescent="0.2">
      <c r="A33" s="24" t="s">
        <v>115</v>
      </c>
      <c r="B33" s="24" t="s">
        <v>209</v>
      </c>
      <c r="C33" s="70">
        <v>0</v>
      </c>
      <c r="D33" s="70">
        <v>0</v>
      </c>
      <c r="E33" s="70">
        <v>0</v>
      </c>
    </row>
    <row r="34" spans="1:5" x14ac:dyDescent="0.2">
      <c r="A34" s="24" t="s">
        <v>116</v>
      </c>
      <c r="B34" s="25" t="s">
        <v>210</v>
      </c>
      <c r="C34" s="69">
        <v>813927</v>
      </c>
      <c r="D34" s="70">
        <v>0</v>
      </c>
      <c r="E34" s="69">
        <v>813927</v>
      </c>
    </row>
    <row r="35" spans="1:5" x14ac:dyDescent="0.2">
      <c r="A35" s="24" t="s">
        <v>117</v>
      </c>
      <c r="B35" s="24" t="s">
        <v>118</v>
      </c>
      <c r="C35" s="66">
        <f>+C36+C37+C38+C39+C40</f>
        <v>1315217</v>
      </c>
      <c r="D35" s="66">
        <f>+D36+D37+D38+D39+D40</f>
        <v>0</v>
      </c>
      <c r="E35" s="66">
        <f>+E36+E37+E38+E39+E40</f>
        <v>1315217</v>
      </c>
    </row>
    <row r="36" spans="1:5" x14ac:dyDescent="0.2">
      <c r="A36" s="24" t="s">
        <v>213</v>
      </c>
      <c r="B36" s="24" t="s">
        <v>120</v>
      </c>
      <c r="C36" s="69">
        <v>1583538</v>
      </c>
      <c r="D36" s="70">
        <v>0</v>
      </c>
      <c r="E36" s="69">
        <v>1583538</v>
      </c>
    </row>
    <row r="37" spans="1:5" x14ac:dyDescent="0.2">
      <c r="A37" s="24" t="s">
        <v>214</v>
      </c>
      <c r="B37" s="24" t="s">
        <v>260</v>
      </c>
      <c r="C37" s="70">
        <v>0</v>
      </c>
      <c r="D37" s="70">
        <v>0</v>
      </c>
      <c r="E37" s="70">
        <v>0</v>
      </c>
    </row>
    <row r="38" spans="1:5" x14ac:dyDescent="0.2">
      <c r="A38" s="24" t="s">
        <v>216</v>
      </c>
      <c r="B38" s="26" t="s">
        <v>215</v>
      </c>
      <c r="C38" s="69">
        <v>81474</v>
      </c>
      <c r="D38" s="70">
        <v>0</v>
      </c>
      <c r="E38" s="69">
        <v>81474</v>
      </c>
    </row>
    <row r="39" spans="1:5" ht="25.5" x14ac:dyDescent="0.2">
      <c r="A39" s="24" t="s">
        <v>253</v>
      </c>
      <c r="B39" s="31" t="s">
        <v>256</v>
      </c>
      <c r="C39" s="69">
        <v>0</v>
      </c>
      <c r="D39" s="70">
        <v>0</v>
      </c>
      <c r="E39" s="69">
        <v>0</v>
      </c>
    </row>
    <row r="40" spans="1:5" x14ac:dyDescent="0.2">
      <c r="A40" s="24" t="s">
        <v>255</v>
      </c>
      <c r="B40" s="26" t="s">
        <v>212</v>
      </c>
      <c r="C40" s="69">
        <v>-349795</v>
      </c>
      <c r="D40" s="70">
        <v>0</v>
      </c>
      <c r="E40" s="69">
        <v>-349795</v>
      </c>
    </row>
    <row r="41" spans="1:5" x14ac:dyDescent="0.2">
      <c r="A41" s="24" t="s">
        <v>125</v>
      </c>
      <c r="B41" s="24" t="s">
        <v>126</v>
      </c>
      <c r="C41" s="70">
        <v>0</v>
      </c>
      <c r="D41" s="70">
        <v>0</v>
      </c>
      <c r="E41" s="70">
        <v>0</v>
      </c>
    </row>
    <row r="42" spans="1:5" x14ac:dyDescent="0.2">
      <c r="A42" s="24" t="s">
        <v>127</v>
      </c>
      <c r="B42" s="24" t="s">
        <v>154</v>
      </c>
      <c r="C42" s="69">
        <v>129602</v>
      </c>
      <c r="D42" s="70">
        <v>0</v>
      </c>
      <c r="E42" s="69">
        <v>129602</v>
      </c>
    </row>
    <row r="43" spans="1:5" s="51" customFormat="1" x14ac:dyDescent="0.2">
      <c r="A43" s="27" t="s">
        <v>128</v>
      </c>
      <c r="B43" s="27" t="s">
        <v>155</v>
      </c>
      <c r="C43" s="69">
        <v>129602</v>
      </c>
      <c r="D43" s="70">
        <v>0</v>
      </c>
      <c r="E43" s="69">
        <v>129602</v>
      </c>
    </row>
    <row r="44" spans="1:5" s="51" customFormat="1" x14ac:dyDescent="0.2">
      <c r="A44" s="27"/>
      <c r="B44" s="27"/>
      <c r="C44" s="48"/>
    </row>
    <row r="45" spans="1:5" x14ac:dyDescent="0.2">
      <c r="A45" s="27"/>
      <c r="B45" s="27"/>
      <c r="C45" s="52"/>
    </row>
    <row r="46" spans="1:5" x14ac:dyDescent="0.2">
      <c r="A46" s="27"/>
      <c r="B46" s="27"/>
      <c r="C46" s="52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E61"/>
  <sheetViews>
    <sheetView workbookViewId="0">
      <selection activeCell="A4" sqref="A4:C4"/>
    </sheetView>
  </sheetViews>
  <sheetFormatPr defaultRowHeight="12.75" x14ac:dyDescent="0.2"/>
  <cols>
    <col min="1" max="1" width="11" style="51" customWidth="1"/>
    <col min="2" max="2" width="69.7109375" style="51" customWidth="1"/>
    <col min="3" max="3" width="10.85546875" style="48" bestFit="1" customWidth="1"/>
    <col min="4" max="4" width="10.5703125" style="48" bestFit="1" customWidth="1"/>
    <col min="5" max="5" width="10.85546875" style="48" bestFit="1" customWidth="1"/>
    <col min="6" max="16384" width="9.140625" style="48"/>
  </cols>
  <sheetData>
    <row r="1" spans="1:5" x14ac:dyDescent="0.2">
      <c r="A1" s="81" t="s">
        <v>129</v>
      </c>
      <c r="B1" s="81"/>
      <c r="C1" s="1"/>
    </row>
    <row r="3" spans="1:5" x14ac:dyDescent="0.2">
      <c r="A3" s="82" t="s">
        <v>0</v>
      </c>
      <c r="B3" s="82"/>
      <c r="C3" s="82"/>
    </row>
    <row r="4" spans="1:5" x14ac:dyDescent="0.2">
      <c r="A4" s="83" t="s">
        <v>289</v>
      </c>
      <c r="B4" s="82"/>
      <c r="C4" s="82"/>
    </row>
    <row r="5" spans="1:5" x14ac:dyDescent="0.2">
      <c r="E5" s="53" t="s">
        <v>2</v>
      </c>
    </row>
    <row r="6" spans="1:5" s="57" customFormat="1" x14ac:dyDescent="0.2">
      <c r="A6" s="54" t="s">
        <v>3</v>
      </c>
      <c r="B6" s="54" t="s">
        <v>4</v>
      </c>
      <c r="C6" s="55" t="s">
        <v>5</v>
      </c>
      <c r="D6" s="55" t="s">
        <v>263</v>
      </c>
      <c r="E6" s="56" t="s">
        <v>7</v>
      </c>
    </row>
    <row r="7" spans="1:5" s="57" customFormat="1" x14ac:dyDescent="0.2">
      <c r="A7" s="58">
        <v>1</v>
      </c>
      <c r="B7" s="58">
        <v>2</v>
      </c>
      <c r="C7" s="55">
        <v>3</v>
      </c>
      <c r="D7" s="55">
        <v>4</v>
      </c>
      <c r="E7" s="55">
        <v>5</v>
      </c>
    </row>
    <row r="8" spans="1:5" x14ac:dyDescent="0.2">
      <c r="A8" s="24" t="s">
        <v>73</v>
      </c>
      <c r="B8" s="24" t="s">
        <v>190</v>
      </c>
      <c r="C8" s="66">
        <f>SUM(C9:C21)</f>
        <v>7387232</v>
      </c>
      <c r="D8" s="66">
        <f>SUM(D9:D21)</f>
        <v>-353312</v>
      </c>
      <c r="E8" s="66">
        <f>SUM(E9:E21)</f>
        <v>7033920</v>
      </c>
    </row>
    <row r="9" spans="1:5" x14ac:dyDescent="0.2">
      <c r="A9" s="24" t="s">
        <v>75</v>
      </c>
      <c r="B9" s="24" t="s">
        <v>191</v>
      </c>
      <c r="C9" s="69">
        <v>503694</v>
      </c>
      <c r="D9" s="70">
        <v>0</v>
      </c>
      <c r="E9" s="69">
        <v>503694</v>
      </c>
    </row>
    <row r="10" spans="1:5" x14ac:dyDescent="0.2">
      <c r="A10" s="24" t="s">
        <v>77</v>
      </c>
      <c r="B10" s="25" t="s">
        <v>192</v>
      </c>
      <c r="C10" s="69">
        <v>631282</v>
      </c>
      <c r="D10" s="70">
        <v>0</v>
      </c>
      <c r="E10" s="69">
        <v>631282</v>
      </c>
    </row>
    <row r="11" spans="1:5" ht="25.5" x14ac:dyDescent="0.2">
      <c r="A11" s="24" t="s">
        <v>79</v>
      </c>
      <c r="B11" s="25" t="s">
        <v>193</v>
      </c>
      <c r="C11" s="69">
        <v>73432</v>
      </c>
      <c r="D11" s="69">
        <v>-31905</v>
      </c>
      <c r="E11" s="69">
        <v>41527</v>
      </c>
    </row>
    <row r="12" spans="1:5" x14ac:dyDescent="0.2">
      <c r="A12" s="24" t="s">
        <v>80</v>
      </c>
      <c r="B12" s="24" t="s">
        <v>194</v>
      </c>
      <c r="C12" s="69">
        <v>5322164</v>
      </c>
      <c r="D12" s="69">
        <v>-196624</v>
      </c>
      <c r="E12" s="69">
        <v>5125540</v>
      </c>
    </row>
    <row r="13" spans="1:5" x14ac:dyDescent="0.2">
      <c r="A13" s="24" t="s">
        <v>82</v>
      </c>
      <c r="B13" s="24" t="s">
        <v>195</v>
      </c>
      <c r="C13" s="69">
        <v>229617</v>
      </c>
      <c r="D13" s="70">
        <v>0</v>
      </c>
      <c r="E13" s="69">
        <v>229617</v>
      </c>
    </row>
    <row r="14" spans="1:5" x14ac:dyDescent="0.2">
      <c r="A14" s="24" t="s">
        <v>84</v>
      </c>
      <c r="B14" s="24" t="s">
        <v>196</v>
      </c>
      <c r="C14" s="69">
        <v>0</v>
      </c>
      <c r="D14" s="70">
        <v>0</v>
      </c>
      <c r="E14" s="69">
        <v>0</v>
      </c>
    </row>
    <row r="15" spans="1:5" x14ac:dyDescent="0.2">
      <c r="A15" s="24" t="s">
        <v>86</v>
      </c>
      <c r="B15" s="24" t="s">
        <v>197</v>
      </c>
      <c r="C15" s="69">
        <v>1389</v>
      </c>
      <c r="D15" s="70">
        <v>-1</v>
      </c>
      <c r="E15" s="69">
        <v>1388</v>
      </c>
    </row>
    <row r="16" spans="1:5" x14ac:dyDescent="0.2">
      <c r="A16" s="24" t="s">
        <v>87</v>
      </c>
      <c r="B16" s="24" t="s">
        <v>94</v>
      </c>
      <c r="C16" s="69">
        <v>108578</v>
      </c>
      <c r="D16" s="69">
        <v>-33315</v>
      </c>
      <c r="E16" s="69">
        <v>75263</v>
      </c>
    </row>
    <row r="17" spans="1:5" x14ac:dyDescent="0.2">
      <c r="A17" s="24" t="s">
        <v>88</v>
      </c>
      <c r="B17" s="25" t="s">
        <v>198</v>
      </c>
      <c r="C17" s="69">
        <v>376325</v>
      </c>
      <c r="D17" s="69">
        <v>-66615</v>
      </c>
      <c r="E17" s="69">
        <v>309710</v>
      </c>
    </row>
    <row r="18" spans="1:5" ht="26.25" customHeight="1" x14ac:dyDescent="0.2">
      <c r="A18" s="24" t="s">
        <v>90</v>
      </c>
      <c r="B18" s="25" t="s">
        <v>199</v>
      </c>
      <c r="C18" s="69">
        <v>0</v>
      </c>
      <c r="D18" s="69">
        <v>0</v>
      </c>
      <c r="E18" s="69">
        <v>0</v>
      </c>
    </row>
    <row r="19" spans="1:5" x14ac:dyDescent="0.2">
      <c r="A19" s="24" t="s">
        <v>91</v>
      </c>
      <c r="B19" s="24" t="s">
        <v>200</v>
      </c>
      <c r="C19" s="69">
        <v>21974</v>
      </c>
      <c r="D19" s="70">
        <v>0</v>
      </c>
      <c r="E19" s="69">
        <v>21974</v>
      </c>
    </row>
    <row r="20" spans="1:5" x14ac:dyDescent="0.2">
      <c r="A20" s="24" t="s">
        <v>93</v>
      </c>
      <c r="B20" s="24" t="s">
        <v>201</v>
      </c>
      <c r="C20" s="69">
        <v>118777</v>
      </c>
      <c r="D20" s="69">
        <v>-24852</v>
      </c>
      <c r="E20" s="69">
        <v>93925</v>
      </c>
    </row>
    <row r="21" spans="1:5" x14ac:dyDescent="0.2">
      <c r="A21" s="24" t="s">
        <v>95</v>
      </c>
      <c r="B21" s="24" t="s">
        <v>101</v>
      </c>
      <c r="C21" s="69">
        <v>0</v>
      </c>
      <c r="D21" s="69">
        <v>0</v>
      </c>
      <c r="E21" s="69">
        <v>0</v>
      </c>
    </row>
    <row r="22" spans="1:5" x14ac:dyDescent="0.2">
      <c r="A22" s="24" t="s">
        <v>102</v>
      </c>
      <c r="B22" s="24" t="s">
        <v>103</v>
      </c>
      <c r="C22" s="66">
        <f>+C23+C35</f>
        <v>7033920</v>
      </c>
      <c r="D22" s="66">
        <f>+D23+D35</f>
        <v>0</v>
      </c>
      <c r="E22" s="66">
        <f>+E23+E35</f>
        <v>7033920</v>
      </c>
    </row>
    <row r="23" spans="1:5" x14ac:dyDescent="0.2">
      <c r="A23" s="24" t="s">
        <v>104</v>
      </c>
      <c r="B23" s="24" t="s">
        <v>163</v>
      </c>
      <c r="C23" s="66">
        <f>SUM(C24:C34)</f>
        <v>5761801</v>
      </c>
      <c r="D23" s="66">
        <f>SUM(D24:D34)</f>
        <v>0</v>
      </c>
      <c r="E23" s="66">
        <f>SUM(E24:E34)</f>
        <v>5761801</v>
      </c>
    </row>
    <row r="24" spans="1:5" x14ac:dyDescent="0.2">
      <c r="A24" s="24" t="s">
        <v>105</v>
      </c>
      <c r="B24" s="24" t="s">
        <v>202</v>
      </c>
      <c r="C24" s="69">
        <v>212237</v>
      </c>
      <c r="D24" s="70">
        <v>0</v>
      </c>
      <c r="E24" s="69">
        <v>212237</v>
      </c>
    </row>
    <row r="25" spans="1:5" x14ac:dyDescent="0.2">
      <c r="A25" s="24" t="s">
        <v>106</v>
      </c>
      <c r="B25" s="24" t="s">
        <v>203</v>
      </c>
      <c r="C25" s="69">
        <v>3367452</v>
      </c>
      <c r="D25" s="70">
        <v>0</v>
      </c>
      <c r="E25" s="69">
        <v>3367452</v>
      </c>
    </row>
    <row r="26" spans="1:5" x14ac:dyDescent="0.2">
      <c r="A26" s="24" t="s">
        <v>107</v>
      </c>
      <c r="B26" s="24" t="s">
        <v>204</v>
      </c>
      <c r="C26" s="69">
        <v>1345052</v>
      </c>
      <c r="D26" s="70">
        <v>0</v>
      </c>
      <c r="E26" s="69">
        <v>1345052</v>
      </c>
    </row>
    <row r="27" spans="1:5" x14ac:dyDescent="0.2">
      <c r="A27" s="24" t="s">
        <v>108</v>
      </c>
      <c r="B27" s="24" t="s">
        <v>148</v>
      </c>
      <c r="C27" s="69">
        <v>0</v>
      </c>
      <c r="D27" s="70">
        <v>0</v>
      </c>
      <c r="E27" s="69">
        <v>0</v>
      </c>
    </row>
    <row r="28" spans="1:5" x14ac:dyDescent="0.2">
      <c r="A28" s="24" t="s">
        <v>109</v>
      </c>
      <c r="B28" s="24" t="s">
        <v>205</v>
      </c>
      <c r="C28" s="70">
        <v>0</v>
      </c>
      <c r="D28" s="70">
        <v>0</v>
      </c>
      <c r="E28" s="70">
        <v>0</v>
      </c>
    </row>
    <row r="29" spans="1:5" x14ac:dyDescent="0.2">
      <c r="A29" s="24" t="s">
        <v>110</v>
      </c>
      <c r="B29" s="24" t="s">
        <v>152</v>
      </c>
      <c r="C29" s="69">
        <v>4436</v>
      </c>
      <c r="D29" s="70">
        <v>0</v>
      </c>
      <c r="E29" s="69">
        <v>4436</v>
      </c>
    </row>
    <row r="30" spans="1:5" x14ac:dyDescent="0.2">
      <c r="A30" s="24" t="s">
        <v>111</v>
      </c>
      <c r="B30" s="25" t="s">
        <v>206</v>
      </c>
      <c r="C30" s="69">
        <v>1026</v>
      </c>
      <c r="D30" s="70">
        <v>0</v>
      </c>
      <c r="E30" s="69">
        <v>1026</v>
      </c>
    </row>
    <row r="31" spans="1:5" x14ac:dyDescent="0.2">
      <c r="A31" s="24" t="s">
        <v>113</v>
      </c>
      <c r="B31" s="24" t="s">
        <v>207</v>
      </c>
      <c r="C31" s="69">
        <v>0</v>
      </c>
      <c r="D31" s="70">
        <v>0</v>
      </c>
      <c r="E31" s="69">
        <v>0</v>
      </c>
    </row>
    <row r="32" spans="1:5" ht="25.5" x14ac:dyDescent="0.2">
      <c r="A32" s="24" t="s">
        <v>114</v>
      </c>
      <c r="B32" s="25" t="s">
        <v>208</v>
      </c>
      <c r="C32" s="69">
        <v>0</v>
      </c>
      <c r="D32" s="70">
        <v>0</v>
      </c>
      <c r="E32" s="69">
        <v>0</v>
      </c>
    </row>
    <row r="33" spans="1:5" x14ac:dyDescent="0.2">
      <c r="A33" s="24" t="s">
        <v>115</v>
      </c>
      <c r="B33" s="24" t="s">
        <v>209</v>
      </c>
      <c r="C33" s="70">
        <v>0</v>
      </c>
      <c r="D33" s="70">
        <v>0</v>
      </c>
      <c r="E33" s="70">
        <v>0</v>
      </c>
    </row>
    <row r="34" spans="1:5" x14ac:dyDescent="0.2">
      <c r="A34" s="24" t="s">
        <v>116</v>
      </c>
      <c r="B34" s="25" t="s">
        <v>210</v>
      </c>
      <c r="C34" s="69">
        <v>831598</v>
      </c>
      <c r="D34" s="70">
        <v>0</v>
      </c>
      <c r="E34" s="69">
        <v>831598</v>
      </c>
    </row>
    <row r="35" spans="1:5" x14ac:dyDescent="0.2">
      <c r="A35" s="24" t="s">
        <v>117</v>
      </c>
      <c r="B35" s="24" t="s">
        <v>118</v>
      </c>
      <c r="C35" s="66">
        <f>+C36+C37+C38+C39+C40</f>
        <v>1272119</v>
      </c>
      <c r="D35" s="66">
        <f>+D36+D37+D38+D39+D40</f>
        <v>0</v>
      </c>
      <c r="E35" s="66">
        <f>+E36+E37+E38+E39+E40</f>
        <v>1272119</v>
      </c>
    </row>
    <row r="36" spans="1:5" x14ac:dyDescent="0.2">
      <c r="A36" s="24" t="s">
        <v>213</v>
      </c>
      <c r="B36" s="24" t="s">
        <v>120</v>
      </c>
      <c r="C36" s="69">
        <v>1555938</v>
      </c>
      <c r="D36" s="70">
        <v>0</v>
      </c>
      <c r="E36" s="69">
        <v>1555938</v>
      </c>
    </row>
    <row r="37" spans="1:5" x14ac:dyDescent="0.2">
      <c r="A37" s="24" t="s">
        <v>214</v>
      </c>
      <c r="B37" s="24" t="s">
        <v>260</v>
      </c>
      <c r="C37" s="70">
        <v>0</v>
      </c>
      <c r="D37" s="70">
        <v>0</v>
      </c>
      <c r="E37" s="70">
        <v>0</v>
      </c>
    </row>
    <row r="38" spans="1:5" x14ac:dyDescent="0.2">
      <c r="A38" s="24" t="s">
        <v>216</v>
      </c>
      <c r="B38" s="26" t="s">
        <v>215</v>
      </c>
      <c r="C38" s="69">
        <v>81474</v>
      </c>
      <c r="D38" s="70">
        <v>0</v>
      </c>
      <c r="E38" s="69">
        <v>81474</v>
      </c>
    </row>
    <row r="39" spans="1:5" ht="25.5" x14ac:dyDescent="0.2">
      <c r="A39" s="24" t="s">
        <v>253</v>
      </c>
      <c r="B39" s="31" t="s">
        <v>256</v>
      </c>
      <c r="C39" s="69">
        <v>0</v>
      </c>
      <c r="D39" s="70">
        <v>0</v>
      </c>
      <c r="E39" s="69">
        <v>0</v>
      </c>
    </row>
    <row r="40" spans="1:5" x14ac:dyDescent="0.2">
      <c r="A40" s="24" t="s">
        <v>255</v>
      </c>
      <c r="B40" s="26" t="s">
        <v>212</v>
      </c>
      <c r="C40" s="69">
        <v>-365293</v>
      </c>
      <c r="D40" s="70">
        <v>0</v>
      </c>
      <c r="E40" s="69">
        <v>-365293</v>
      </c>
    </row>
    <row r="41" spans="1:5" x14ac:dyDescent="0.2">
      <c r="A41" s="24" t="s">
        <v>125</v>
      </c>
      <c r="B41" s="24" t="s">
        <v>126</v>
      </c>
      <c r="C41" s="70">
        <v>0</v>
      </c>
      <c r="D41" s="70">
        <v>0</v>
      </c>
      <c r="E41" s="70">
        <v>0</v>
      </c>
    </row>
    <row r="42" spans="1:5" x14ac:dyDescent="0.2">
      <c r="A42" s="24" t="s">
        <v>127</v>
      </c>
      <c r="B42" s="24" t="s">
        <v>154</v>
      </c>
      <c r="C42" s="69">
        <v>98907</v>
      </c>
      <c r="D42" s="70">
        <v>0</v>
      </c>
      <c r="E42" s="69">
        <v>98907</v>
      </c>
    </row>
    <row r="43" spans="1:5" s="51" customFormat="1" x14ac:dyDescent="0.2">
      <c r="A43" s="27" t="s">
        <v>128</v>
      </c>
      <c r="B43" s="27" t="s">
        <v>155</v>
      </c>
      <c r="C43" s="69">
        <v>98907</v>
      </c>
      <c r="D43" s="70">
        <v>0</v>
      </c>
      <c r="E43" s="69">
        <v>98907</v>
      </c>
    </row>
    <row r="44" spans="1:5" s="51" customFormat="1" x14ac:dyDescent="0.2">
      <c r="A44" s="27"/>
      <c r="B44" s="27"/>
      <c r="C44" s="48"/>
    </row>
    <row r="45" spans="1:5" x14ac:dyDescent="0.2">
      <c r="A45" s="27"/>
      <c r="B45" s="27"/>
      <c r="C45" s="52"/>
    </row>
    <row r="46" spans="1:5" x14ac:dyDescent="0.2">
      <c r="A46" s="27"/>
      <c r="B46" s="27"/>
      <c r="C46" s="52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E61"/>
  <sheetViews>
    <sheetView workbookViewId="0">
      <selection activeCell="A4" sqref="A4:C4"/>
    </sheetView>
  </sheetViews>
  <sheetFormatPr defaultRowHeight="12.75" x14ac:dyDescent="0.2"/>
  <cols>
    <col min="1" max="1" width="11" style="51" customWidth="1"/>
    <col min="2" max="2" width="69.7109375" style="51" customWidth="1"/>
    <col min="3" max="3" width="10.85546875" style="48" bestFit="1" customWidth="1"/>
    <col min="4" max="4" width="10.5703125" style="48" bestFit="1" customWidth="1"/>
    <col min="5" max="5" width="10.85546875" style="48" bestFit="1" customWidth="1"/>
    <col min="6" max="16384" width="9.140625" style="48"/>
  </cols>
  <sheetData>
    <row r="1" spans="1:5" x14ac:dyDescent="0.2">
      <c r="A1" s="81" t="s">
        <v>129</v>
      </c>
      <c r="B1" s="81"/>
      <c r="C1" s="1"/>
    </row>
    <row r="3" spans="1:5" x14ac:dyDescent="0.2">
      <c r="A3" s="82" t="s">
        <v>0</v>
      </c>
      <c r="B3" s="82"/>
      <c r="C3" s="82"/>
    </row>
    <row r="4" spans="1:5" x14ac:dyDescent="0.2">
      <c r="A4" s="83" t="s">
        <v>287</v>
      </c>
      <c r="B4" s="82"/>
      <c r="C4" s="82"/>
    </row>
    <row r="5" spans="1:5" x14ac:dyDescent="0.2">
      <c r="E5" s="53" t="s">
        <v>2</v>
      </c>
    </row>
    <row r="6" spans="1:5" s="57" customFormat="1" x14ac:dyDescent="0.2">
      <c r="A6" s="54" t="s">
        <v>3</v>
      </c>
      <c r="B6" s="54" t="s">
        <v>4</v>
      </c>
      <c r="C6" s="55" t="s">
        <v>5</v>
      </c>
      <c r="D6" s="55" t="s">
        <v>263</v>
      </c>
      <c r="E6" s="56" t="s">
        <v>7</v>
      </c>
    </row>
    <row r="7" spans="1:5" s="57" customFormat="1" x14ac:dyDescent="0.2">
      <c r="A7" s="58">
        <v>1</v>
      </c>
      <c r="B7" s="58">
        <v>2</v>
      </c>
      <c r="C7" s="55">
        <v>3</v>
      </c>
      <c r="D7" s="55">
        <v>4</v>
      </c>
      <c r="E7" s="55">
        <v>5</v>
      </c>
    </row>
    <row r="8" spans="1:5" x14ac:dyDescent="0.2">
      <c r="A8" s="24" t="s">
        <v>73</v>
      </c>
      <c r="B8" s="24" t="s">
        <v>190</v>
      </c>
      <c r="C8" s="66">
        <f>SUM(C9:C21)</f>
        <v>7345383</v>
      </c>
      <c r="D8" s="66">
        <f>SUM(D9:D21)</f>
        <v>-357049</v>
      </c>
      <c r="E8" s="66">
        <f>SUM(E9:E21)</f>
        <v>6988335</v>
      </c>
    </row>
    <row r="9" spans="1:5" x14ac:dyDescent="0.2">
      <c r="A9" s="24" t="s">
        <v>75</v>
      </c>
      <c r="B9" s="24" t="s">
        <v>191</v>
      </c>
      <c r="C9" s="69">
        <v>837896</v>
      </c>
      <c r="D9" s="70">
        <v>0</v>
      </c>
      <c r="E9" s="69">
        <v>837896</v>
      </c>
    </row>
    <row r="10" spans="1:5" x14ac:dyDescent="0.2">
      <c r="A10" s="24" t="s">
        <v>77</v>
      </c>
      <c r="B10" s="25" t="s">
        <v>192</v>
      </c>
      <c r="C10" s="69">
        <v>635183</v>
      </c>
      <c r="D10" s="70">
        <v>0</v>
      </c>
      <c r="E10" s="69">
        <v>635183</v>
      </c>
    </row>
    <row r="11" spans="1:5" ht="25.5" x14ac:dyDescent="0.2">
      <c r="A11" s="24" t="s">
        <v>79</v>
      </c>
      <c r="B11" s="25" t="s">
        <v>193</v>
      </c>
      <c r="C11" s="69">
        <v>69238</v>
      </c>
      <c r="D11" s="69">
        <v>-31872</v>
      </c>
      <c r="E11" s="69">
        <v>37366</v>
      </c>
    </row>
    <row r="12" spans="1:5" x14ac:dyDescent="0.2">
      <c r="A12" s="24" t="s">
        <v>80</v>
      </c>
      <c r="B12" s="24" t="s">
        <v>194</v>
      </c>
      <c r="C12" s="69">
        <v>5037187</v>
      </c>
      <c r="D12" s="69">
        <v>-205711</v>
      </c>
      <c r="E12" s="69">
        <v>4831476</v>
      </c>
    </row>
    <row r="13" spans="1:5" x14ac:dyDescent="0.2">
      <c r="A13" s="24" t="s">
        <v>82</v>
      </c>
      <c r="B13" s="24" t="s">
        <v>195</v>
      </c>
      <c r="C13" s="69">
        <v>120122</v>
      </c>
      <c r="D13" s="70">
        <v>0</v>
      </c>
      <c r="E13" s="69">
        <v>120122</v>
      </c>
    </row>
    <row r="14" spans="1:5" x14ac:dyDescent="0.2">
      <c r="A14" s="24" t="s">
        <v>84</v>
      </c>
      <c r="B14" s="24" t="s">
        <v>196</v>
      </c>
      <c r="C14" s="69">
        <v>0</v>
      </c>
      <c r="D14" s="70">
        <v>0</v>
      </c>
      <c r="E14" s="69">
        <v>0</v>
      </c>
    </row>
    <row r="15" spans="1:5" x14ac:dyDescent="0.2">
      <c r="A15" s="24" t="s">
        <v>86</v>
      </c>
      <c r="B15" s="24" t="s">
        <v>197</v>
      </c>
      <c r="C15" s="69">
        <v>1395</v>
      </c>
      <c r="D15" s="70">
        <v>-1</v>
      </c>
      <c r="E15" s="69">
        <v>1395</v>
      </c>
    </row>
    <row r="16" spans="1:5" x14ac:dyDescent="0.2">
      <c r="A16" s="24" t="s">
        <v>87</v>
      </c>
      <c r="B16" s="24" t="s">
        <v>94</v>
      </c>
      <c r="C16" s="69">
        <v>108082</v>
      </c>
      <c r="D16" s="69">
        <v>-30613</v>
      </c>
      <c r="E16" s="69">
        <v>77469</v>
      </c>
    </row>
    <row r="17" spans="1:5" x14ac:dyDescent="0.2">
      <c r="A17" s="24" t="s">
        <v>88</v>
      </c>
      <c r="B17" s="25" t="s">
        <v>198</v>
      </c>
      <c r="C17" s="69">
        <v>379030</v>
      </c>
      <c r="D17" s="69">
        <v>-63920</v>
      </c>
      <c r="E17" s="69">
        <v>315110</v>
      </c>
    </row>
    <row r="18" spans="1:5" ht="26.25" customHeight="1" x14ac:dyDescent="0.2">
      <c r="A18" s="24" t="s">
        <v>90</v>
      </c>
      <c r="B18" s="25" t="s">
        <v>199</v>
      </c>
      <c r="C18" s="69">
        <v>0</v>
      </c>
      <c r="D18" s="69">
        <v>0</v>
      </c>
      <c r="E18" s="69">
        <v>0</v>
      </c>
    </row>
    <row r="19" spans="1:5" x14ac:dyDescent="0.2">
      <c r="A19" s="24" t="s">
        <v>91</v>
      </c>
      <c r="B19" s="24" t="s">
        <v>200</v>
      </c>
      <c r="C19" s="69">
        <v>21974</v>
      </c>
      <c r="D19" s="70">
        <v>0</v>
      </c>
      <c r="E19" s="69">
        <v>21974</v>
      </c>
    </row>
    <row r="20" spans="1:5" x14ac:dyDescent="0.2">
      <c r="A20" s="24" t="s">
        <v>93</v>
      </c>
      <c r="B20" s="24" t="s">
        <v>201</v>
      </c>
      <c r="C20" s="69">
        <v>135276</v>
      </c>
      <c r="D20" s="69">
        <v>-24932</v>
      </c>
      <c r="E20" s="69">
        <v>110344</v>
      </c>
    </row>
    <row r="21" spans="1:5" x14ac:dyDescent="0.2">
      <c r="A21" s="24" t="s">
        <v>95</v>
      </c>
      <c r="B21" s="24" t="s">
        <v>101</v>
      </c>
      <c r="C21" s="69">
        <v>0</v>
      </c>
      <c r="D21" s="69">
        <v>0</v>
      </c>
      <c r="E21" s="69">
        <v>0</v>
      </c>
    </row>
    <row r="22" spans="1:5" x14ac:dyDescent="0.2">
      <c r="A22" s="24" t="s">
        <v>102</v>
      </c>
      <c r="B22" s="24" t="s">
        <v>103</v>
      </c>
      <c r="C22" s="66">
        <f>+C23+C35</f>
        <v>6988335</v>
      </c>
      <c r="D22" s="66">
        <f>+D23+D35</f>
        <v>0</v>
      </c>
      <c r="E22" s="66">
        <f>+E23+E35</f>
        <v>6988335</v>
      </c>
    </row>
    <row r="23" spans="1:5" x14ac:dyDescent="0.2">
      <c r="A23" s="24" t="s">
        <v>104</v>
      </c>
      <c r="B23" s="24" t="s">
        <v>163</v>
      </c>
      <c r="C23" s="66">
        <f>SUM(C24:C34)</f>
        <v>5715181</v>
      </c>
      <c r="D23" s="66">
        <f>SUM(D24:D34)</f>
        <v>0</v>
      </c>
      <c r="E23" s="66">
        <f>SUM(E24:E34)</f>
        <v>5715181</v>
      </c>
    </row>
    <row r="24" spans="1:5" x14ac:dyDescent="0.2">
      <c r="A24" s="24" t="s">
        <v>105</v>
      </c>
      <c r="B24" s="24" t="s">
        <v>202</v>
      </c>
      <c r="C24" s="69">
        <v>185707</v>
      </c>
      <c r="D24" s="70">
        <v>0</v>
      </c>
      <c r="E24" s="69">
        <v>185707</v>
      </c>
    </row>
    <row r="25" spans="1:5" x14ac:dyDescent="0.2">
      <c r="A25" s="24" t="s">
        <v>106</v>
      </c>
      <c r="B25" s="24" t="s">
        <v>203</v>
      </c>
      <c r="C25" s="69">
        <v>3196027</v>
      </c>
      <c r="D25" s="70">
        <v>0</v>
      </c>
      <c r="E25" s="69">
        <v>3196027</v>
      </c>
    </row>
    <row r="26" spans="1:5" x14ac:dyDescent="0.2">
      <c r="A26" s="24" t="s">
        <v>107</v>
      </c>
      <c r="B26" s="24" t="s">
        <v>204</v>
      </c>
      <c r="C26" s="69">
        <v>1465956</v>
      </c>
      <c r="D26" s="70">
        <v>0</v>
      </c>
      <c r="E26" s="69">
        <v>1465956</v>
      </c>
    </row>
    <row r="27" spans="1:5" x14ac:dyDescent="0.2">
      <c r="A27" s="24" t="s">
        <v>108</v>
      </c>
      <c r="B27" s="24" t="s">
        <v>148</v>
      </c>
      <c r="C27" s="69">
        <v>0</v>
      </c>
      <c r="D27" s="70">
        <v>0</v>
      </c>
      <c r="E27" s="69">
        <v>0</v>
      </c>
    </row>
    <row r="28" spans="1:5" x14ac:dyDescent="0.2">
      <c r="A28" s="24" t="s">
        <v>109</v>
      </c>
      <c r="B28" s="24" t="s">
        <v>205</v>
      </c>
      <c r="C28" s="70">
        <v>0</v>
      </c>
      <c r="D28" s="70">
        <v>0</v>
      </c>
      <c r="E28" s="70">
        <v>0</v>
      </c>
    </row>
    <row r="29" spans="1:5" x14ac:dyDescent="0.2">
      <c r="A29" s="24" t="s">
        <v>110</v>
      </c>
      <c r="B29" s="24" t="s">
        <v>152</v>
      </c>
      <c r="C29" s="69">
        <v>4148</v>
      </c>
      <c r="D29" s="70">
        <v>0</v>
      </c>
      <c r="E29" s="69">
        <v>4148</v>
      </c>
    </row>
    <row r="30" spans="1:5" x14ac:dyDescent="0.2">
      <c r="A30" s="24" t="s">
        <v>111</v>
      </c>
      <c r="B30" s="25" t="s">
        <v>206</v>
      </c>
      <c r="C30" s="69">
        <v>5548</v>
      </c>
      <c r="D30" s="70">
        <v>0</v>
      </c>
      <c r="E30" s="69">
        <v>5548</v>
      </c>
    </row>
    <row r="31" spans="1:5" x14ac:dyDescent="0.2">
      <c r="A31" s="24" t="s">
        <v>113</v>
      </c>
      <c r="B31" s="24" t="s">
        <v>207</v>
      </c>
      <c r="C31" s="69">
        <v>0</v>
      </c>
      <c r="D31" s="70">
        <v>0</v>
      </c>
      <c r="E31" s="69">
        <v>0</v>
      </c>
    </row>
    <row r="32" spans="1:5" ht="25.5" x14ac:dyDescent="0.2">
      <c r="A32" s="24" t="s">
        <v>114</v>
      </c>
      <c r="B32" s="25" t="s">
        <v>208</v>
      </c>
      <c r="C32" s="69">
        <v>0</v>
      </c>
      <c r="D32" s="70">
        <v>0</v>
      </c>
      <c r="E32" s="69">
        <v>0</v>
      </c>
    </row>
    <row r="33" spans="1:5" x14ac:dyDescent="0.2">
      <c r="A33" s="24" t="s">
        <v>115</v>
      </c>
      <c r="B33" s="24" t="s">
        <v>209</v>
      </c>
      <c r="C33" s="70">
        <v>0</v>
      </c>
      <c r="D33" s="70">
        <v>0</v>
      </c>
      <c r="E33" s="70">
        <v>0</v>
      </c>
    </row>
    <row r="34" spans="1:5" x14ac:dyDescent="0.2">
      <c r="A34" s="24" t="s">
        <v>116</v>
      </c>
      <c r="B34" s="25" t="s">
        <v>210</v>
      </c>
      <c r="C34" s="69">
        <v>857795</v>
      </c>
      <c r="D34" s="70">
        <v>0</v>
      </c>
      <c r="E34" s="69">
        <v>857795</v>
      </c>
    </row>
    <row r="35" spans="1:5" x14ac:dyDescent="0.2">
      <c r="A35" s="24" t="s">
        <v>117</v>
      </c>
      <c r="B35" s="24" t="s">
        <v>118</v>
      </c>
      <c r="C35" s="66">
        <f>+C36+C37+C38+C39+C40</f>
        <v>1273154</v>
      </c>
      <c r="D35" s="66">
        <f>+D36+D37+D38+D39+D40</f>
        <v>0</v>
      </c>
      <c r="E35" s="66">
        <f>+E36+E37+E38+E39+E40</f>
        <v>1273154</v>
      </c>
    </row>
    <row r="36" spans="1:5" x14ac:dyDescent="0.2">
      <c r="A36" s="24" t="s">
        <v>213</v>
      </c>
      <c r="B36" s="24" t="s">
        <v>120</v>
      </c>
      <c r="C36" s="69">
        <v>1555938</v>
      </c>
      <c r="D36" s="70">
        <v>0</v>
      </c>
      <c r="E36" s="69">
        <v>1555938</v>
      </c>
    </row>
    <row r="37" spans="1:5" x14ac:dyDescent="0.2">
      <c r="A37" s="24" t="s">
        <v>214</v>
      </c>
      <c r="B37" s="24" t="s">
        <v>260</v>
      </c>
      <c r="C37" s="70">
        <v>0</v>
      </c>
      <c r="D37" s="70">
        <v>0</v>
      </c>
      <c r="E37" s="70">
        <v>0</v>
      </c>
    </row>
    <row r="38" spans="1:5" x14ac:dyDescent="0.2">
      <c r="A38" s="24" t="s">
        <v>216</v>
      </c>
      <c r="B38" s="26" t="s">
        <v>215</v>
      </c>
      <c r="C38" s="69">
        <v>81474</v>
      </c>
      <c r="D38" s="70">
        <v>0</v>
      </c>
      <c r="E38" s="69">
        <v>81474</v>
      </c>
    </row>
    <row r="39" spans="1:5" ht="25.5" x14ac:dyDescent="0.2">
      <c r="A39" s="24" t="s">
        <v>253</v>
      </c>
      <c r="B39" s="31" t="s">
        <v>256</v>
      </c>
      <c r="C39" s="69">
        <v>0</v>
      </c>
      <c r="D39" s="70">
        <v>0</v>
      </c>
      <c r="E39" s="69">
        <v>0</v>
      </c>
    </row>
    <row r="40" spans="1:5" x14ac:dyDescent="0.2">
      <c r="A40" s="24" t="s">
        <v>255</v>
      </c>
      <c r="B40" s="26" t="s">
        <v>212</v>
      </c>
      <c r="C40" s="69">
        <v>-364258</v>
      </c>
      <c r="D40" s="70">
        <v>0</v>
      </c>
      <c r="E40" s="69">
        <v>-364258</v>
      </c>
    </row>
    <row r="41" spans="1:5" x14ac:dyDescent="0.2">
      <c r="A41" s="24" t="s">
        <v>125</v>
      </c>
      <c r="B41" s="24" t="s">
        <v>126</v>
      </c>
      <c r="C41" s="70">
        <v>0</v>
      </c>
      <c r="D41" s="70">
        <v>0</v>
      </c>
      <c r="E41" s="70">
        <v>0</v>
      </c>
    </row>
    <row r="42" spans="1:5" x14ac:dyDescent="0.2">
      <c r="A42" s="24" t="s">
        <v>127</v>
      </c>
      <c r="B42" s="24" t="s">
        <v>154</v>
      </c>
      <c r="C42" s="69">
        <v>83514</v>
      </c>
      <c r="D42" s="70">
        <v>0</v>
      </c>
      <c r="E42" s="69">
        <v>83514</v>
      </c>
    </row>
    <row r="43" spans="1:5" s="51" customFormat="1" x14ac:dyDescent="0.2">
      <c r="A43" s="27" t="s">
        <v>128</v>
      </c>
      <c r="B43" s="27" t="s">
        <v>155</v>
      </c>
      <c r="C43" s="69">
        <v>83514</v>
      </c>
      <c r="D43" s="70">
        <v>0</v>
      </c>
      <c r="E43" s="69">
        <v>83514</v>
      </c>
    </row>
    <row r="44" spans="1:5" s="51" customFormat="1" x14ac:dyDescent="0.2">
      <c r="A44" s="27"/>
      <c r="B44" s="27"/>
      <c r="C44" s="48"/>
    </row>
    <row r="45" spans="1:5" x14ac:dyDescent="0.2">
      <c r="A45" s="27"/>
      <c r="B45" s="27"/>
      <c r="C45" s="52"/>
    </row>
    <row r="46" spans="1:5" x14ac:dyDescent="0.2">
      <c r="A46" s="27"/>
      <c r="B46" s="27"/>
      <c r="C46" s="52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E61"/>
  <sheetViews>
    <sheetView workbookViewId="0">
      <selection activeCell="C34" sqref="C34"/>
    </sheetView>
  </sheetViews>
  <sheetFormatPr defaultRowHeight="12.75" x14ac:dyDescent="0.2"/>
  <cols>
    <col min="1" max="1" width="11" style="51" customWidth="1"/>
    <col min="2" max="2" width="69.7109375" style="51" customWidth="1"/>
    <col min="3" max="3" width="10.85546875" style="48" bestFit="1" customWidth="1"/>
    <col min="4" max="4" width="10.5703125" style="48" bestFit="1" customWidth="1"/>
    <col min="5" max="5" width="10.85546875" style="48" bestFit="1" customWidth="1"/>
    <col min="6" max="16384" width="9.140625" style="48"/>
  </cols>
  <sheetData>
    <row r="1" spans="1:5" x14ac:dyDescent="0.2">
      <c r="A1" s="81" t="s">
        <v>129</v>
      </c>
      <c r="B1" s="81"/>
      <c r="C1" s="1"/>
    </row>
    <row r="3" spans="1:5" x14ac:dyDescent="0.2">
      <c r="A3" s="82" t="s">
        <v>0</v>
      </c>
      <c r="B3" s="82"/>
      <c r="C3" s="82"/>
    </row>
    <row r="4" spans="1:5" x14ac:dyDescent="0.2">
      <c r="A4" s="83" t="s">
        <v>285</v>
      </c>
      <c r="B4" s="82"/>
      <c r="C4" s="82"/>
    </row>
    <row r="5" spans="1:5" x14ac:dyDescent="0.2">
      <c r="E5" s="53" t="s">
        <v>2</v>
      </c>
    </row>
    <row r="6" spans="1:5" s="57" customFormat="1" x14ac:dyDescent="0.2">
      <c r="A6" s="54" t="s">
        <v>3</v>
      </c>
      <c r="B6" s="54" t="s">
        <v>4</v>
      </c>
      <c r="C6" s="55" t="s">
        <v>5</v>
      </c>
      <c r="D6" s="55" t="s">
        <v>263</v>
      </c>
      <c r="E6" s="56" t="s">
        <v>7</v>
      </c>
    </row>
    <row r="7" spans="1:5" s="57" customFormat="1" x14ac:dyDescent="0.2">
      <c r="A7" s="58">
        <v>1</v>
      </c>
      <c r="B7" s="58">
        <v>2</v>
      </c>
      <c r="C7" s="55">
        <v>3</v>
      </c>
      <c r="D7" s="55">
        <v>4</v>
      </c>
      <c r="E7" s="55">
        <v>5</v>
      </c>
    </row>
    <row r="8" spans="1:5" x14ac:dyDescent="0.2">
      <c r="A8" s="24" t="s">
        <v>73</v>
      </c>
      <c r="B8" s="24" t="s">
        <v>190</v>
      </c>
      <c r="C8" s="52">
        <f>SUM(C9:C21)</f>
        <v>6784711</v>
      </c>
      <c r="D8" s="52">
        <f>SUM(D9:D21)</f>
        <v>-343934</v>
      </c>
      <c r="E8" s="52">
        <f>SUM(E9:E21)</f>
        <v>6440777</v>
      </c>
    </row>
    <row r="9" spans="1:5" x14ac:dyDescent="0.2">
      <c r="A9" s="24" t="s">
        <v>75</v>
      </c>
      <c r="B9" s="24" t="s">
        <v>191</v>
      </c>
      <c r="C9" s="69">
        <v>468077</v>
      </c>
      <c r="D9" s="70">
        <v>0</v>
      </c>
      <c r="E9" s="69">
        <v>468077</v>
      </c>
    </row>
    <row r="10" spans="1:5" x14ac:dyDescent="0.2">
      <c r="A10" s="24" t="s">
        <v>77</v>
      </c>
      <c r="B10" s="25" t="s">
        <v>192</v>
      </c>
      <c r="C10" s="69">
        <v>763583</v>
      </c>
      <c r="D10" s="70">
        <v>0</v>
      </c>
      <c r="E10" s="69">
        <v>763583</v>
      </c>
    </row>
    <row r="11" spans="1:5" ht="25.5" x14ac:dyDescent="0.2">
      <c r="A11" s="24" t="s">
        <v>79</v>
      </c>
      <c r="B11" s="25" t="s">
        <v>193</v>
      </c>
      <c r="C11" s="69">
        <v>63168</v>
      </c>
      <c r="D11" s="69">
        <v>-30177</v>
      </c>
      <c r="E11" s="69">
        <v>32991</v>
      </c>
    </row>
    <row r="12" spans="1:5" x14ac:dyDescent="0.2">
      <c r="A12" s="24" t="s">
        <v>80</v>
      </c>
      <c r="B12" s="24" t="s">
        <v>194</v>
      </c>
      <c r="C12" s="69">
        <v>4765339</v>
      </c>
      <c r="D12" s="69">
        <v>-203266</v>
      </c>
      <c r="E12" s="69">
        <v>4562073</v>
      </c>
    </row>
    <row r="13" spans="1:5" x14ac:dyDescent="0.2">
      <c r="A13" s="24" t="s">
        <v>82</v>
      </c>
      <c r="B13" s="24" t="s">
        <v>195</v>
      </c>
      <c r="C13" s="69">
        <v>113996</v>
      </c>
      <c r="D13" s="70">
        <v>0</v>
      </c>
      <c r="E13" s="69">
        <v>113996</v>
      </c>
    </row>
    <row r="14" spans="1:5" x14ac:dyDescent="0.2">
      <c r="A14" s="24" t="s">
        <v>84</v>
      </c>
      <c r="B14" s="24" t="s">
        <v>196</v>
      </c>
      <c r="C14" s="69">
        <v>0</v>
      </c>
      <c r="D14" s="70">
        <v>0</v>
      </c>
      <c r="E14" s="69">
        <v>0</v>
      </c>
    </row>
    <row r="15" spans="1:5" x14ac:dyDescent="0.2">
      <c r="A15" s="24" t="s">
        <v>86</v>
      </c>
      <c r="B15" s="24" t="s">
        <v>197</v>
      </c>
      <c r="C15" s="69">
        <v>1344</v>
      </c>
      <c r="D15" s="70">
        <v>-1</v>
      </c>
      <c r="E15" s="69">
        <v>1343</v>
      </c>
    </row>
    <row r="16" spans="1:5" x14ac:dyDescent="0.2">
      <c r="A16" s="24" t="s">
        <v>87</v>
      </c>
      <c r="B16" s="24" t="s">
        <v>94</v>
      </c>
      <c r="C16" s="69">
        <v>101808</v>
      </c>
      <c r="D16" s="69">
        <v>-28008</v>
      </c>
      <c r="E16" s="69">
        <v>73800</v>
      </c>
    </row>
    <row r="17" spans="1:5" x14ac:dyDescent="0.2">
      <c r="A17" s="24" t="s">
        <v>88</v>
      </c>
      <c r="B17" s="25" t="s">
        <v>198</v>
      </c>
      <c r="C17" s="69">
        <v>374704</v>
      </c>
      <c r="D17" s="69">
        <v>-58298</v>
      </c>
      <c r="E17" s="69">
        <v>316406</v>
      </c>
    </row>
    <row r="18" spans="1:5" ht="26.25" customHeight="1" x14ac:dyDescent="0.2">
      <c r="A18" s="24" t="s">
        <v>90</v>
      </c>
      <c r="B18" s="25" t="s">
        <v>199</v>
      </c>
      <c r="C18" s="69">
        <v>0</v>
      </c>
      <c r="D18" s="69">
        <v>0</v>
      </c>
      <c r="E18" s="69">
        <v>0</v>
      </c>
    </row>
    <row r="19" spans="1:5" x14ac:dyDescent="0.2">
      <c r="A19" s="24" t="s">
        <v>91</v>
      </c>
      <c r="B19" s="24" t="s">
        <v>200</v>
      </c>
      <c r="C19" s="69">
        <v>21974</v>
      </c>
      <c r="D19" s="70">
        <v>0</v>
      </c>
      <c r="E19" s="69">
        <v>21974</v>
      </c>
    </row>
    <row r="20" spans="1:5" x14ac:dyDescent="0.2">
      <c r="A20" s="24" t="s">
        <v>93</v>
      </c>
      <c r="B20" s="24" t="s">
        <v>201</v>
      </c>
      <c r="C20" s="69">
        <v>110718</v>
      </c>
      <c r="D20" s="69">
        <v>-24184</v>
      </c>
      <c r="E20" s="69">
        <v>86534</v>
      </c>
    </row>
    <row r="21" spans="1:5" x14ac:dyDescent="0.2">
      <c r="A21" s="24" t="s">
        <v>95</v>
      </c>
      <c r="B21" s="24" t="s">
        <v>101</v>
      </c>
      <c r="C21" s="69">
        <v>0</v>
      </c>
      <c r="D21" s="69">
        <v>0</v>
      </c>
      <c r="E21" s="69">
        <v>0</v>
      </c>
    </row>
    <row r="22" spans="1:5" x14ac:dyDescent="0.2">
      <c r="A22" s="24" t="s">
        <v>102</v>
      </c>
      <c r="B22" s="24" t="s">
        <v>103</v>
      </c>
      <c r="C22" s="52">
        <f>+C23+C35</f>
        <v>6440777</v>
      </c>
      <c r="D22" s="52">
        <f>+D23+D35</f>
        <v>0</v>
      </c>
      <c r="E22" s="52">
        <f>+E23+E35</f>
        <v>6440777</v>
      </c>
    </row>
    <row r="23" spans="1:5" x14ac:dyDescent="0.2">
      <c r="A23" s="24" t="s">
        <v>104</v>
      </c>
      <c r="B23" s="24" t="s">
        <v>163</v>
      </c>
      <c r="C23" s="52">
        <f>SUM(C24:C34)</f>
        <v>5288744</v>
      </c>
      <c r="D23" s="52">
        <f>SUM(D24:D34)</f>
        <v>0</v>
      </c>
      <c r="E23" s="52">
        <f>SUM(E24:E34)</f>
        <v>5288744</v>
      </c>
    </row>
    <row r="24" spans="1:5" x14ac:dyDescent="0.2">
      <c r="A24" s="24" t="s">
        <v>105</v>
      </c>
      <c r="B24" s="24" t="s">
        <v>202</v>
      </c>
      <c r="C24" s="69">
        <v>159937</v>
      </c>
      <c r="D24" s="70">
        <v>0</v>
      </c>
      <c r="E24" s="69">
        <v>159937</v>
      </c>
    </row>
    <row r="25" spans="1:5" x14ac:dyDescent="0.2">
      <c r="A25" s="24" t="s">
        <v>106</v>
      </c>
      <c r="B25" s="24" t="s">
        <v>203</v>
      </c>
      <c r="C25" s="69">
        <v>3024403</v>
      </c>
      <c r="D25" s="70">
        <v>0</v>
      </c>
      <c r="E25" s="69">
        <v>3024403</v>
      </c>
    </row>
    <row r="26" spans="1:5" x14ac:dyDescent="0.2">
      <c r="A26" s="24" t="s">
        <v>107</v>
      </c>
      <c r="B26" s="24" t="s">
        <v>204</v>
      </c>
      <c r="C26" s="69">
        <v>1298191</v>
      </c>
      <c r="D26" s="70">
        <v>0</v>
      </c>
      <c r="E26" s="69">
        <v>1298191</v>
      </c>
    </row>
    <row r="27" spans="1:5" x14ac:dyDescent="0.2">
      <c r="A27" s="24" t="s">
        <v>108</v>
      </c>
      <c r="B27" s="24" t="s">
        <v>148</v>
      </c>
      <c r="C27" s="69">
        <v>0</v>
      </c>
      <c r="D27" s="70">
        <v>0</v>
      </c>
      <c r="E27" s="69">
        <v>0</v>
      </c>
    </row>
    <row r="28" spans="1:5" x14ac:dyDescent="0.2">
      <c r="A28" s="24" t="s">
        <v>109</v>
      </c>
      <c r="B28" s="24" t="s">
        <v>205</v>
      </c>
      <c r="C28" s="70">
        <v>0</v>
      </c>
      <c r="D28" s="70">
        <v>0</v>
      </c>
      <c r="E28" s="70">
        <v>0</v>
      </c>
    </row>
    <row r="29" spans="1:5" x14ac:dyDescent="0.2">
      <c r="A29" s="24" t="s">
        <v>110</v>
      </c>
      <c r="B29" s="24" t="s">
        <v>152</v>
      </c>
      <c r="C29" s="69">
        <v>4167</v>
      </c>
      <c r="D29" s="70">
        <v>0</v>
      </c>
      <c r="E29" s="69">
        <v>4167</v>
      </c>
    </row>
    <row r="30" spans="1:5" x14ac:dyDescent="0.2">
      <c r="A30" s="24" t="s">
        <v>111</v>
      </c>
      <c r="B30" s="25" t="s">
        <v>206</v>
      </c>
      <c r="C30" s="69">
        <v>5083</v>
      </c>
      <c r="D30" s="70">
        <v>0</v>
      </c>
      <c r="E30" s="69">
        <v>5083</v>
      </c>
    </row>
    <row r="31" spans="1:5" x14ac:dyDescent="0.2">
      <c r="A31" s="24" t="s">
        <v>113</v>
      </c>
      <c r="B31" s="24" t="s">
        <v>207</v>
      </c>
      <c r="C31" s="69">
        <v>0</v>
      </c>
      <c r="D31" s="70">
        <v>0</v>
      </c>
      <c r="E31" s="69">
        <v>0</v>
      </c>
    </row>
    <row r="32" spans="1:5" ht="25.5" x14ac:dyDescent="0.2">
      <c r="A32" s="24" t="s">
        <v>114</v>
      </c>
      <c r="B32" s="25" t="s">
        <v>208</v>
      </c>
      <c r="C32" s="69">
        <v>0</v>
      </c>
      <c r="D32" s="70">
        <v>0</v>
      </c>
      <c r="E32" s="69">
        <v>0</v>
      </c>
    </row>
    <row r="33" spans="1:5" x14ac:dyDescent="0.2">
      <c r="A33" s="24" t="s">
        <v>115</v>
      </c>
      <c r="B33" s="24" t="s">
        <v>209</v>
      </c>
      <c r="C33" s="70">
        <v>0</v>
      </c>
      <c r="D33" s="70">
        <v>0</v>
      </c>
      <c r="E33" s="70">
        <v>0</v>
      </c>
    </row>
    <row r="34" spans="1:5" x14ac:dyDescent="0.2">
      <c r="A34" s="24" t="s">
        <v>116</v>
      </c>
      <c r="B34" s="25" t="s">
        <v>210</v>
      </c>
      <c r="C34" s="69">
        <v>796963</v>
      </c>
      <c r="D34" s="70">
        <v>0</v>
      </c>
      <c r="E34" s="69">
        <v>796963</v>
      </c>
    </row>
    <row r="35" spans="1:5" x14ac:dyDescent="0.2">
      <c r="A35" s="24" t="s">
        <v>117</v>
      </c>
      <c r="B35" s="24" t="s">
        <v>118</v>
      </c>
      <c r="C35" s="52">
        <f>+C36+C37+C38+C39+C40</f>
        <v>1152033</v>
      </c>
      <c r="D35" s="52">
        <f>+D36+D37+D38+D39+D40</f>
        <v>0</v>
      </c>
      <c r="E35" s="52">
        <f>+E36+E37+E38+E39+E40</f>
        <v>1152033</v>
      </c>
    </row>
    <row r="36" spans="1:5" x14ac:dyDescent="0.2">
      <c r="A36" s="24" t="s">
        <v>213</v>
      </c>
      <c r="B36" s="24" t="s">
        <v>120</v>
      </c>
      <c r="C36" s="69">
        <v>1441938</v>
      </c>
      <c r="D36" s="70">
        <v>0</v>
      </c>
      <c r="E36" s="69">
        <v>1441938</v>
      </c>
    </row>
    <row r="37" spans="1:5" x14ac:dyDescent="0.2">
      <c r="A37" s="24" t="s">
        <v>214</v>
      </c>
      <c r="B37" s="24" t="s">
        <v>260</v>
      </c>
      <c r="C37" s="70">
        <v>0</v>
      </c>
      <c r="D37" s="70">
        <v>0</v>
      </c>
      <c r="E37" s="70">
        <v>0</v>
      </c>
    </row>
    <row r="38" spans="1:5" x14ac:dyDescent="0.2">
      <c r="A38" s="24" t="s">
        <v>216</v>
      </c>
      <c r="B38" s="26" t="s">
        <v>215</v>
      </c>
      <c r="C38" s="69">
        <v>81474</v>
      </c>
      <c r="D38" s="69">
        <v>0</v>
      </c>
      <c r="E38" s="69">
        <v>81474</v>
      </c>
    </row>
    <row r="39" spans="1:5" ht="25.5" x14ac:dyDescent="0.2">
      <c r="A39" s="24" t="s">
        <v>253</v>
      </c>
      <c r="B39" s="31" t="s">
        <v>256</v>
      </c>
      <c r="C39" s="70">
        <v>0</v>
      </c>
      <c r="D39" s="70">
        <v>0</v>
      </c>
      <c r="E39" s="70">
        <v>0</v>
      </c>
    </row>
    <row r="40" spans="1:5" x14ac:dyDescent="0.2">
      <c r="A40" s="24" t="s">
        <v>255</v>
      </c>
      <c r="B40" s="26" t="s">
        <v>212</v>
      </c>
      <c r="C40" s="69">
        <v>-371379</v>
      </c>
      <c r="D40" s="70">
        <v>0</v>
      </c>
      <c r="E40" s="69">
        <v>-371379</v>
      </c>
    </row>
    <row r="41" spans="1:5" x14ac:dyDescent="0.2">
      <c r="A41" s="24" t="s">
        <v>125</v>
      </c>
      <c r="B41" s="24" t="s">
        <v>126</v>
      </c>
      <c r="C41" s="70">
        <v>0</v>
      </c>
      <c r="D41" s="70">
        <v>0</v>
      </c>
      <c r="E41" s="70">
        <v>0</v>
      </c>
    </row>
    <row r="42" spans="1:5" x14ac:dyDescent="0.2">
      <c r="A42" s="24" t="s">
        <v>127</v>
      </c>
      <c r="B42" s="24" t="s">
        <v>154</v>
      </c>
      <c r="C42" s="69">
        <v>112589</v>
      </c>
      <c r="D42" s="70">
        <v>0</v>
      </c>
      <c r="E42" s="69">
        <v>112589</v>
      </c>
    </row>
    <row r="43" spans="1:5" s="51" customFormat="1" x14ac:dyDescent="0.2">
      <c r="A43" s="27" t="s">
        <v>128</v>
      </c>
      <c r="B43" s="27" t="s">
        <v>155</v>
      </c>
      <c r="C43" s="69">
        <v>112589</v>
      </c>
      <c r="D43" s="70">
        <v>0</v>
      </c>
      <c r="E43" s="69">
        <v>112589</v>
      </c>
    </row>
    <row r="44" spans="1:5" s="51" customFormat="1" x14ac:dyDescent="0.2">
      <c r="A44" s="27"/>
      <c r="B44" s="27"/>
      <c r="C44" s="48"/>
    </row>
    <row r="45" spans="1:5" x14ac:dyDescent="0.2">
      <c r="A45" s="27"/>
      <c r="B45" s="27"/>
      <c r="C45" s="52"/>
    </row>
    <row r="46" spans="1:5" x14ac:dyDescent="0.2">
      <c r="A46" s="27"/>
      <c r="B46" s="27"/>
      <c r="C46" s="52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E61"/>
  <sheetViews>
    <sheetView workbookViewId="0">
      <selection activeCell="A4" sqref="A4:C4"/>
    </sheetView>
  </sheetViews>
  <sheetFormatPr defaultRowHeight="12.75" x14ac:dyDescent="0.2"/>
  <cols>
    <col min="1" max="1" width="11" style="51" customWidth="1"/>
    <col min="2" max="2" width="69.7109375" style="51" customWidth="1"/>
    <col min="3" max="3" width="10.85546875" style="48" bestFit="1" customWidth="1"/>
    <col min="4" max="4" width="10.5703125" style="48" bestFit="1" customWidth="1"/>
    <col min="5" max="5" width="10.85546875" style="48" bestFit="1" customWidth="1"/>
    <col min="6" max="16384" width="9.140625" style="48"/>
  </cols>
  <sheetData>
    <row r="1" spans="1:5" x14ac:dyDescent="0.2">
      <c r="A1" s="81" t="s">
        <v>129</v>
      </c>
      <c r="B1" s="81"/>
      <c r="C1" s="1"/>
    </row>
    <row r="3" spans="1:5" x14ac:dyDescent="0.2">
      <c r="A3" s="82" t="s">
        <v>0</v>
      </c>
      <c r="B3" s="82"/>
      <c r="C3" s="82"/>
    </row>
    <row r="4" spans="1:5" x14ac:dyDescent="0.2">
      <c r="A4" s="83" t="s">
        <v>282</v>
      </c>
      <c r="B4" s="82"/>
      <c r="C4" s="82"/>
    </row>
    <row r="5" spans="1:5" x14ac:dyDescent="0.2">
      <c r="E5" s="53" t="s">
        <v>2</v>
      </c>
    </row>
    <row r="6" spans="1:5" s="57" customFormat="1" x14ac:dyDescent="0.2">
      <c r="A6" s="54" t="s">
        <v>3</v>
      </c>
      <c r="B6" s="54" t="s">
        <v>4</v>
      </c>
      <c r="C6" s="55" t="s">
        <v>5</v>
      </c>
      <c r="D6" s="55" t="s">
        <v>263</v>
      </c>
      <c r="E6" s="56" t="s">
        <v>7</v>
      </c>
    </row>
    <row r="7" spans="1:5" s="57" customFormat="1" x14ac:dyDescent="0.2">
      <c r="A7" s="58">
        <v>1</v>
      </c>
      <c r="B7" s="58">
        <v>2</v>
      </c>
      <c r="C7" s="55">
        <v>3</v>
      </c>
      <c r="D7" s="55">
        <v>4</v>
      </c>
      <c r="E7" s="55">
        <v>5</v>
      </c>
    </row>
    <row r="8" spans="1:5" x14ac:dyDescent="0.2">
      <c r="A8" s="24" t="s">
        <v>73</v>
      </c>
      <c r="B8" s="24" t="s">
        <v>190</v>
      </c>
      <c r="C8" s="52">
        <f>SUM(C9:C21)</f>
        <v>6118708</v>
      </c>
      <c r="D8" s="52">
        <f>SUM(D9:D21)</f>
        <v>-347936</v>
      </c>
      <c r="E8" s="52">
        <f>SUM(E9:E21)</f>
        <v>5770772</v>
      </c>
    </row>
    <row r="9" spans="1:5" x14ac:dyDescent="0.2">
      <c r="A9" s="24" t="s">
        <v>75</v>
      </c>
      <c r="B9" s="24" t="s">
        <v>191</v>
      </c>
      <c r="C9" s="69">
        <v>353984</v>
      </c>
      <c r="D9" s="70">
        <v>0</v>
      </c>
      <c r="E9" s="69">
        <v>353984</v>
      </c>
    </row>
    <row r="10" spans="1:5" x14ac:dyDescent="0.2">
      <c r="A10" s="24" t="s">
        <v>77</v>
      </c>
      <c r="B10" s="25" t="s">
        <v>192</v>
      </c>
      <c r="C10" s="69">
        <v>661210</v>
      </c>
      <c r="D10" s="70">
        <v>0</v>
      </c>
      <c r="E10" s="69">
        <v>661210</v>
      </c>
    </row>
    <row r="11" spans="1:5" ht="25.5" x14ac:dyDescent="0.2">
      <c r="A11" s="24" t="s">
        <v>79</v>
      </c>
      <c r="B11" s="25" t="s">
        <v>193</v>
      </c>
      <c r="C11" s="69">
        <v>55428</v>
      </c>
      <c r="D11" s="69">
        <v>-27339</v>
      </c>
      <c r="E11" s="69">
        <v>28089</v>
      </c>
    </row>
    <row r="12" spans="1:5" x14ac:dyDescent="0.2">
      <c r="A12" s="24" t="s">
        <v>80</v>
      </c>
      <c r="B12" s="24" t="s">
        <v>194</v>
      </c>
      <c r="C12" s="69">
        <v>4320093</v>
      </c>
      <c r="D12" s="69">
        <v>-196291</v>
      </c>
      <c r="E12" s="69">
        <v>4123802</v>
      </c>
    </row>
    <row r="13" spans="1:5" x14ac:dyDescent="0.2">
      <c r="A13" s="24" t="s">
        <v>82</v>
      </c>
      <c r="B13" s="24" t="s">
        <v>195</v>
      </c>
      <c r="C13" s="69">
        <v>214051</v>
      </c>
      <c r="D13" s="70">
        <v>0</v>
      </c>
      <c r="E13" s="69">
        <v>214051</v>
      </c>
    </row>
    <row r="14" spans="1:5" x14ac:dyDescent="0.2">
      <c r="A14" s="24" t="s">
        <v>84</v>
      </c>
      <c r="B14" s="24" t="s">
        <v>196</v>
      </c>
      <c r="C14" s="69">
        <v>0</v>
      </c>
      <c r="D14" s="70">
        <v>0</v>
      </c>
      <c r="E14" s="69">
        <v>0</v>
      </c>
    </row>
    <row r="15" spans="1:5" x14ac:dyDescent="0.2">
      <c r="A15" s="24" t="s">
        <v>86</v>
      </c>
      <c r="B15" s="24" t="s">
        <v>197</v>
      </c>
      <c r="C15" s="69">
        <v>1262</v>
      </c>
      <c r="D15" s="70">
        <v>-1</v>
      </c>
      <c r="E15" s="69">
        <v>1261</v>
      </c>
    </row>
    <row r="16" spans="1:5" x14ac:dyDescent="0.2">
      <c r="A16" s="24" t="s">
        <v>87</v>
      </c>
      <c r="B16" s="24" t="s">
        <v>94</v>
      </c>
      <c r="C16" s="69">
        <v>90377</v>
      </c>
      <c r="D16" s="69">
        <v>-25785</v>
      </c>
      <c r="E16" s="69">
        <v>64592</v>
      </c>
    </row>
    <row r="17" spans="1:5" x14ac:dyDescent="0.2">
      <c r="A17" s="24" t="s">
        <v>88</v>
      </c>
      <c r="B17" s="25" t="s">
        <v>198</v>
      </c>
      <c r="C17" s="69">
        <v>291029</v>
      </c>
      <c r="D17" s="69">
        <v>-76089</v>
      </c>
      <c r="E17" s="69">
        <v>214940</v>
      </c>
    </row>
    <row r="18" spans="1:5" ht="26.25" customHeight="1" x14ac:dyDescent="0.2">
      <c r="A18" s="24" t="s">
        <v>90</v>
      </c>
      <c r="B18" s="25" t="s">
        <v>199</v>
      </c>
      <c r="C18" s="69">
        <v>0</v>
      </c>
      <c r="D18" s="69">
        <v>0</v>
      </c>
      <c r="E18" s="69">
        <v>0</v>
      </c>
    </row>
    <row r="19" spans="1:5" x14ac:dyDescent="0.2">
      <c r="A19" s="24" t="s">
        <v>91</v>
      </c>
      <c r="B19" s="24" t="s">
        <v>200</v>
      </c>
      <c r="C19" s="69">
        <v>21973</v>
      </c>
      <c r="D19" s="70">
        <v>0</v>
      </c>
      <c r="E19" s="69">
        <v>21973</v>
      </c>
    </row>
    <row r="20" spans="1:5" x14ac:dyDescent="0.2">
      <c r="A20" s="24" t="s">
        <v>93</v>
      </c>
      <c r="B20" s="24" t="s">
        <v>201</v>
      </c>
      <c r="C20" s="69">
        <v>109301</v>
      </c>
      <c r="D20" s="69">
        <v>-22431</v>
      </c>
      <c r="E20" s="69">
        <v>86870</v>
      </c>
    </row>
    <row r="21" spans="1:5" x14ac:dyDescent="0.2">
      <c r="A21" s="24" t="s">
        <v>95</v>
      </c>
      <c r="B21" s="24" t="s">
        <v>101</v>
      </c>
      <c r="C21" s="69">
        <v>0</v>
      </c>
      <c r="D21" s="69">
        <v>0</v>
      </c>
      <c r="E21" s="69">
        <v>0</v>
      </c>
    </row>
    <row r="22" spans="1:5" x14ac:dyDescent="0.2">
      <c r="A22" s="24" t="s">
        <v>102</v>
      </c>
      <c r="B22" s="24" t="s">
        <v>103</v>
      </c>
      <c r="C22" s="52">
        <f>+C23+C35</f>
        <v>5770772</v>
      </c>
      <c r="D22" s="52">
        <f>+D23+D35</f>
        <v>0</v>
      </c>
      <c r="E22" s="52">
        <f>+E23+E35</f>
        <v>5770772</v>
      </c>
    </row>
    <row r="23" spans="1:5" x14ac:dyDescent="0.2">
      <c r="A23" s="24" t="s">
        <v>104</v>
      </c>
      <c r="B23" s="24" t="s">
        <v>163</v>
      </c>
      <c r="C23" s="52">
        <f>SUM(C24:C34)</f>
        <v>4710353</v>
      </c>
      <c r="D23" s="52">
        <f>SUM(D24:D34)</f>
        <v>0</v>
      </c>
      <c r="E23" s="52">
        <f>SUM(E24:E34)</f>
        <v>4710353</v>
      </c>
    </row>
    <row r="24" spans="1:5" x14ac:dyDescent="0.2">
      <c r="A24" s="24" t="s">
        <v>105</v>
      </c>
      <c r="B24" s="24" t="s">
        <v>202</v>
      </c>
      <c r="C24" s="69">
        <v>139759</v>
      </c>
      <c r="D24" s="70">
        <v>0</v>
      </c>
      <c r="E24" s="69">
        <v>139759</v>
      </c>
    </row>
    <row r="25" spans="1:5" x14ac:dyDescent="0.2">
      <c r="A25" s="24" t="s">
        <v>106</v>
      </c>
      <c r="B25" s="24" t="s">
        <v>203</v>
      </c>
      <c r="C25" s="69">
        <v>2609077</v>
      </c>
      <c r="D25" s="70">
        <v>0</v>
      </c>
      <c r="E25" s="69">
        <v>2609077</v>
      </c>
    </row>
    <row r="26" spans="1:5" x14ac:dyDescent="0.2">
      <c r="A26" s="24" t="s">
        <v>107</v>
      </c>
      <c r="B26" s="24" t="s">
        <v>204</v>
      </c>
      <c r="C26" s="69">
        <v>1216075</v>
      </c>
      <c r="D26" s="70">
        <v>0</v>
      </c>
      <c r="E26" s="69">
        <v>1216075</v>
      </c>
    </row>
    <row r="27" spans="1:5" x14ac:dyDescent="0.2">
      <c r="A27" s="24" t="s">
        <v>108</v>
      </c>
      <c r="B27" s="24" t="s">
        <v>148</v>
      </c>
      <c r="C27" s="69">
        <v>0</v>
      </c>
      <c r="D27" s="70">
        <v>0</v>
      </c>
      <c r="E27" s="69">
        <v>0</v>
      </c>
    </row>
    <row r="28" spans="1:5" x14ac:dyDescent="0.2">
      <c r="A28" s="24" t="s">
        <v>109</v>
      </c>
      <c r="B28" s="24" t="s">
        <v>205</v>
      </c>
      <c r="C28" s="70">
        <v>0</v>
      </c>
      <c r="D28" s="70">
        <v>0</v>
      </c>
      <c r="E28" s="70">
        <v>0</v>
      </c>
    </row>
    <row r="29" spans="1:5" x14ac:dyDescent="0.2">
      <c r="A29" s="24" t="s">
        <v>110</v>
      </c>
      <c r="B29" s="24" t="s">
        <v>152</v>
      </c>
      <c r="C29" s="69">
        <v>4108</v>
      </c>
      <c r="D29" s="70">
        <v>0</v>
      </c>
      <c r="E29" s="69">
        <v>4108</v>
      </c>
    </row>
    <row r="30" spans="1:5" x14ac:dyDescent="0.2">
      <c r="A30" s="24" t="s">
        <v>111</v>
      </c>
      <c r="B30" s="25" t="s">
        <v>206</v>
      </c>
      <c r="C30" s="69">
        <v>1170</v>
      </c>
      <c r="D30" s="70">
        <v>0</v>
      </c>
      <c r="E30" s="69">
        <v>1170</v>
      </c>
    </row>
    <row r="31" spans="1:5" x14ac:dyDescent="0.2">
      <c r="A31" s="24" t="s">
        <v>113</v>
      </c>
      <c r="B31" s="24" t="s">
        <v>207</v>
      </c>
      <c r="C31" s="69">
        <v>0</v>
      </c>
      <c r="D31" s="70">
        <v>0</v>
      </c>
      <c r="E31" s="69">
        <v>0</v>
      </c>
    </row>
    <row r="32" spans="1:5" ht="25.5" x14ac:dyDescent="0.2">
      <c r="A32" s="24" t="s">
        <v>114</v>
      </c>
      <c r="B32" s="25" t="s">
        <v>208</v>
      </c>
      <c r="C32" s="69">
        <v>0</v>
      </c>
      <c r="D32" s="70">
        <v>0</v>
      </c>
      <c r="E32" s="69">
        <v>0</v>
      </c>
    </row>
    <row r="33" spans="1:5" x14ac:dyDescent="0.2">
      <c r="A33" s="24" t="s">
        <v>115</v>
      </c>
      <c r="B33" s="24" t="s">
        <v>209</v>
      </c>
      <c r="C33" s="70">
        <v>0</v>
      </c>
      <c r="D33" s="70">
        <v>0</v>
      </c>
      <c r="E33" s="70">
        <v>0</v>
      </c>
    </row>
    <row r="34" spans="1:5" x14ac:dyDescent="0.2">
      <c r="A34" s="24" t="s">
        <v>116</v>
      </c>
      <c r="B34" s="25" t="s">
        <v>210</v>
      </c>
      <c r="C34" s="69">
        <v>740164</v>
      </c>
      <c r="D34" s="70">
        <v>0</v>
      </c>
      <c r="E34" s="69">
        <v>740164</v>
      </c>
    </row>
    <row r="35" spans="1:5" x14ac:dyDescent="0.2">
      <c r="A35" s="24" t="s">
        <v>117</v>
      </c>
      <c r="B35" s="24" t="s">
        <v>118</v>
      </c>
      <c r="C35" s="52">
        <f>SUM(C36:C40)</f>
        <v>1060419</v>
      </c>
      <c r="D35" s="52">
        <f>SUM(D36:D40)</f>
        <v>0</v>
      </c>
      <c r="E35" s="52">
        <f>SUM(E36:E40)</f>
        <v>1060419</v>
      </c>
    </row>
    <row r="36" spans="1:5" x14ac:dyDescent="0.2">
      <c r="A36" s="24" t="s">
        <v>213</v>
      </c>
      <c r="B36" s="24" t="s">
        <v>120</v>
      </c>
      <c r="C36" s="69">
        <v>1441938</v>
      </c>
      <c r="D36" s="70">
        <v>0</v>
      </c>
      <c r="E36" s="69">
        <v>1441938</v>
      </c>
    </row>
    <row r="37" spans="1:5" x14ac:dyDescent="0.2">
      <c r="A37" s="24" t="s">
        <v>214</v>
      </c>
      <c r="B37" s="24" t="s">
        <v>260</v>
      </c>
      <c r="C37" s="70">
        <v>0</v>
      </c>
      <c r="D37" s="70">
        <v>0</v>
      </c>
      <c r="E37" s="70">
        <v>0</v>
      </c>
    </row>
    <row r="38" spans="1:5" x14ac:dyDescent="0.2">
      <c r="A38" s="24" t="s">
        <v>216</v>
      </c>
      <c r="B38" s="26" t="s">
        <v>215</v>
      </c>
      <c r="C38" s="70">
        <v>0</v>
      </c>
      <c r="D38" s="70">
        <v>0</v>
      </c>
      <c r="E38" s="70">
        <v>0</v>
      </c>
    </row>
    <row r="39" spans="1:5" ht="25.5" x14ac:dyDescent="0.2">
      <c r="A39" s="24" t="s">
        <v>253</v>
      </c>
      <c r="B39" s="31" t="s">
        <v>256</v>
      </c>
      <c r="C39" s="70">
        <v>0</v>
      </c>
      <c r="D39" s="70">
        <v>0</v>
      </c>
      <c r="E39" s="70">
        <v>0</v>
      </c>
    </row>
    <row r="40" spans="1:5" x14ac:dyDescent="0.2">
      <c r="A40" s="24" t="s">
        <v>255</v>
      </c>
      <c r="B40" s="26" t="s">
        <v>212</v>
      </c>
      <c r="C40" s="69">
        <v>-381519</v>
      </c>
      <c r="D40" s="70">
        <v>0</v>
      </c>
      <c r="E40" s="69">
        <v>-381519</v>
      </c>
    </row>
    <row r="41" spans="1:5" x14ac:dyDescent="0.2">
      <c r="A41" s="24" t="s">
        <v>125</v>
      </c>
      <c r="B41" s="24" t="s">
        <v>126</v>
      </c>
      <c r="C41" s="70">
        <v>0</v>
      </c>
      <c r="D41" s="70">
        <v>0</v>
      </c>
      <c r="E41" s="70">
        <v>0</v>
      </c>
    </row>
    <row r="42" spans="1:5" x14ac:dyDescent="0.2">
      <c r="A42" s="24" t="s">
        <v>127</v>
      </c>
      <c r="B42" s="24" t="s">
        <v>154</v>
      </c>
      <c r="C42" s="69">
        <v>135500</v>
      </c>
      <c r="D42" s="70">
        <v>0</v>
      </c>
      <c r="E42" s="69">
        <v>135500</v>
      </c>
    </row>
    <row r="43" spans="1:5" s="51" customFormat="1" x14ac:dyDescent="0.2">
      <c r="A43" s="27" t="s">
        <v>128</v>
      </c>
      <c r="B43" s="27" t="s">
        <v>155</v>
      </c>
      <c r="C43" s="69">
        <v>135500</v>
      </c>
      <c r="D43" s="70">
        <v>0</v>
      </c>
      <c r="E43" s="69">
        <v>135500</v>
      </c>
    </row>
    <row r="44" spans="1:5" s="51" customFormat="1" x14ac:dyDescent="0.2">
      <c r="A44" s="27"/>
      <c r="B44" s="27"/>
      <c r="C44" s="48"/>
    </row>
    <row r="45" spans="1:5" x14ac:dyDescent="0.2">
      <c r="A45" s="27"/>
      <c r="B45" s="27"/>
      <c r="C45" s="52"/>
    </row>
    <row r="46" spans="1:5" x14ac:dyDescent="0.2">
      <c r="A46" s="27"/>
      <c r="B46" s="27"/>
      <c r="C46" s="52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E61"/>
  <sheetViews>
    <sheetView workbookViewId="0">
      <selection activeCell="A4" sqref="A4:C4"/>
    </sheetView>
  </sheetViews>
  <sheetFormatPr defaultRowHeight="12.75" x14ac:dyDescent="0.2"/>
  <cols>
    <col min="1" max="1" width="11" style="51" customWidth="1"/>
    <col min="2" max="2" width="69.7109375" style="51" customWidth="1"/>
    <col min="3" max="3" width="10.85546875" style="48" bestFit="1" customWidth="1"/>
    <col min="4" max="4" width="10.5703125" style="48" bestFit="1" customWidth="1"/>
    <col min="5" max="5" width="10.85546875" style="48" bestFit="1" customWidth="1"/>
    <col min="6" max="16384" width="9.140625" style="48"/>
  </cols>
  <sheetData>
    <row r="1" spans="1:5" x14ac:dyDescent="0.2">
      <c r="A1" s="81" t="s">
        <v>129</v>
      </c>
      <c r="B1" s="81"/>
      <c r="C1" s="1"/>
    </row>
    <row r="3" spans="1:5" x14ac:dyDescent="0.2">
      <c r="A3" s="82" t="s">
        <v>0</v>
      </c>
      <c r="B3" s="82"/>
      <c r="C3" s="82"/>
    </row>
    <row r="4" spans="1:5" x14ac:dyDescent="0.2">
      <c r="A4" s="83" t="s">
        <v>280</v>
      </c>
      <c r="B4" s="82"/>
      <c r="C4" s="82"/>
    </row>
    <row r="5" spans="1:5" x14ac:dyDescent="0.2">
      <c r="E5" s="53" t="s">
        <v>2</v>
      </c>
    </row>
    <row r="6" spans="1:5" s="57" customFormat="1" x14ac:dyDescent="0.2">
      <c r="A6" s="54" t="s">
        <v>3</v>
      </c>
      <c r="B6" s="54" t="s">
        <v>4</v>
      </c>
      <c r="C6" s="55" t="s">
        <v>5</v>
      </c>
      <c r="D6" s="55" t="s">
        <v>263</v>
      </c>
      <c r="E6" s="56" t="s">
        <v>7</v>
      </c>
    </row>
    <row r="7" spans="1:5" s="57" customFormat="1" x14ac:dyDescent="0.2">
      <c r="A7" s="58">
        <v>1</v>
      </c>
      <c r="B7" s="58">
        <v>2</v>
      </c>
      <c r="C7" s="55">
        <v>3</v>
      </c>
      <c r="D7" s="55">
        <v>4</v>
      </c>
      <c r="E7" s="55">
        <v>5</v>
      </c>
    </row>
    <row r="8" spans="1:5" x14ac:dyDescent="0.2">
      <c r="A8" s="24" t="s">
        <v>73</v>
      </c>
      <c r="B8" s="24" t="s">
        <v>190</v>
      </c>
      <c r="C8" s="52">
        <f>SUM(C9:C21)</f>
        <v>5950386</v>
      </c>
      <c r="D8" s="52">
        <f>SUM(D9:D21)</f>
        <v>-359383</v>
      </c>
      <c r="E8" s="52">
        <f>SUM(E9:E21)</f>
        <v>5591003</v>
      </c>
    </row>
    <row r="9" spans="1:5" x14ac:dyDescent="0.2">
      <c r="A9" s="24" t="s">
        <v>75</v>
      </c>
      <c r="B9" s="24" t="s">
        <v>191</v>
      </c>
      <c r="C9" s="69">
        <v>542313</v>
      </c>
      <c r="D9" s="70">
        <v>0</v>
      </c>
      <c r="E9" s="69">
        <v>542313</v>
      </c>
    </row>
    <row r="10" spans="1:5" x14ac:dyDescent="0.2">
      <c r="A10" s="24" t="s">
        <v>77</v>
      </c>
      <c r="B10" s="25" t="s">
        <v>192</v>
      </c>
      <c r="C10" s="69">
        <v>727176</v>
      </c>
      <c r="D10" s="70">
        <v>0</v>
      </c>
      <c r="E10" s="69">
        <v>727176</v>
      </c>
    </row>
    <row r="11" spans="1:5" ht="25.5" x14ac:dyDescent="0.2">
      <c r="A11" s="24" t="s">
        <v>79</v>
      </c>
      <c r="B11" s="25" t="s">
        <v>193</v>
      </c>
      <c r="C11" s="69">
        <v>59474</v>
      </c>
      <c r="D11" s="69">
        <v>-28871</v>
      </c>
      <c r="E11" s="69">
        <v>30603</v>
      </c>
    </row>
    <row r="12" spans="1:5" x14ac:dyDescent="0.2">
      <c r="A12" s="24" t="s">
        <v>80</v>
      </c>
      <c r="B12" s="24" t="s">
        <v>194</v>
      </c>
      <c r="C12" s="69">
        <v>3918174</v>
      </c>
      <c r="D12" s="69">
        <v>-210889</v>
      </c>
      <c r="E12" s="69">
        <v>3707285</v>
      </c>
    </row>
    <row r="13" spans="1:5" x14ac:dyDescent="0.2">
      <c r="A13" s="24" t="s">
        <v>82</v>
      </c>
      <c r="B13" s="24" t="s">
        <v>195</v>
      </c>
      <c r="C13" s="69">
        <v>204615</v>
      </c>
      <c r="D13" s="70">
        <v>0</v>
      </c>
      <c r="E13" s="69">
        <v>204615</v>
      </c>
    </row>
    <row r="14" spans="1:5" x14ac:dyDescent="0.2">
      <c r="A14" s="24" t="s">
        <v>84</v>
      </c>
      <c r="B14" s="24" t="s">
        <v>196</v>
      </c>
      <c r="C14" s="69">
        <v>0</v>
      </c>
      <c r="D14" s="70">
        <v>0</v>
      </c>
      <c r="E14" s="69">
        <v>0</v>
      </c>
    </row>
    <row r="15" spans="1:5" x14ac:dyDescent="0.2">
      <c r="A15" s="24" t="s">
        <v>86</v>
      </c>
      <c r="B15" s="24" t="s">
        <v>197</v>
      </c>
      <c r="C15" s="69">
        <v>1219</v>
      </c>
      <c r="D15" s="70">
        <v>-7</v>
      </c>
      <c r="E15" s="69">
        <v>1212</v>
      </c>
    </row>
    <row r="16" spans="1:5" x14ac:dyDescent="0.2">
      <c r="A16" s="24" t="s">
        <v>87</v>
      </c>
      <c r="B16" s="24" t="s">
        <v>94</v>
      </c>
      <c r="C16" s="69">
        <v>83522</v>
      </c>
      <c r="D16" s="69">
        <v>-23697</v>
      </c>
      <c r="E16" s="69">
        <v>59825</v>
      </c>
    </row>
    <row r="17" spans="1:5" x14ac:dyDescent="0.2">
      <c r="A17" s="24" t="s">
        <v>88</v>
      </c>
      <c r="B17" s="25" t="s">
        <v>198</v>
      </c>
      <c r="C17" s="69">
        <v>290356</v>
      </c>
      <c r="D17" s="69">
        <v>-74082</v>
      </c>
      <c r="E17" s="69">
        <v>216274</v>
      </c>
    </row>
    <row r="18" spans="1:5" ht="26.25" customHeight="1" x14ac:dyDescent="0.2">
      <c r="A18" s="24" t="s">
        <v>90</v>
      </c>
      <c r="B18" s="25" t="s">
        <v>199</v>
      </c>
      <c r="C18" s="69">
        <v>0</v>
      </c>
      <c r="D18" s="69">
        <v>0</v>
      </c>
      <c r="E18" s="69">
        <v>0</v>
      </c>
    </row>
    <row r="19" spans="1:5" x14ac:dyDescent="0.2">
      <c r="A19" s="24" t="s">
        <v>91</v>
      </c>
      <c r="B19" s="24" t="s">
        <v>200</v>
      </c>
      <c r="C19" s="69">
        <v>21973</v>
      </c>
      <c r="D19" s="70">
        <v>0</v>
      </c>
      <c r="E19" s="69">
        <v>21973</v>
      </c>
    </row>
    <row r="20" spans="1:5" x14ac:dyDescent="0.2">
      <c r="A20" s="24" t="s">
        <v>93</v>
      </c>
      <c r="B20" s="24" t="s">
        <v>201</v>
      </c>
      <c r="C20" s="69">
        <v>101564</v>
      </c>
      <c r="D20" s="69">
        <v>-21837</v>
      </c>
      <c r="E20" s="69">
        <v>79727</v>
      </c>
    </row>
    <row r="21" spans="1:5" x14ac:dyDescent="0.2">
      <c r="A21" s="24" t="s">
        <v>95</v>
      </c>
      <c r="B21" s="24" t="s">
        <v>101</v>
      </c>
      <c r="C21" s="69">
        <v>0</v>
      </c>
      <c r="D21" s="69">
        <v>0</v>
      </c>
      <c r="E21" s="69">
        <v>0</v>
      </c>
    </row>
    <row r="22" spans="1:5" x14ac:dyDescent="0.2">
      <c r="A22" s="24" t="s">
        <v>102</v>
      </c>
      <c r="B22" s="24" t="s">
        <v>103</v>
      </c>
      <c r="C22" s="52">
        <f>+C23+C35</f>
        <v>5591003</v>
      </c>
      <c r="D22" s="52">
        <f>+D23+D35</f>
        <v>0</v>
      </c>
      <c r="E22" s="52">
        <f>+E23+E35</f>
        <v>5591003</v>
      </c>
    </row>
    <row r="23" spans="1:5" x14ac:dyDescent="0.2">
      <c r="A23" s="24" t="s">
        <v>104</v>
      </c>
      <c r="B23" s="24" t="s">
        <v>163</v>
      </c>
      <c r="C23" s="52">
        <f>SUM(C24:C34)</f>
        <v>4533347</v>
      </c>
      <c r="D23" s="52">
        <f>SUM(D24:D34)</f>
        <v>0</v>
      </c>
      <c r="E23" s="52">
        <f>SUM(E24:E34)</f>
        <v>4533347</v>
      </c>
    </row>
    <row r="24" spans="1:5" x14ac:dyDescent="0.2">
      <c r="A24" s="24" t="s">
        <v>105</v>
      </c>
      <c r="B24" s="24" t="s">
        <v>202</v>
      </c>
      <c r="C24" s="69">
        <v>128761</v>
      </c>
      <c r="D24" s="70">
        <v>0</v>
      </c>
      <c r="E24" s="69">
        <v>128761</v>
      </c>
    </row>
    <row r="25" spans="1:5" x14ac:dyDescent="0.2">
      <c r="A25" s="24" t="s">
        <v>106</v>
      </c>
      <c r="B25" s="24" t="s">
        <v>203</v>
      </c>
      <c r="C25" s="69">
        <v>2479741</v>
      </c>
      <c r="D25" s="70">
        <v>0</v>
      </c>
      <c r="E25" s="69">
        <v>2479741</v>
      </c>
    </row>
    <row r="26" spans="1:5" x14ac:dyDescent="0.2">
      <c r="A26" s="24" t="s">
        <v>107</v>
      </c>
      <c r="B26" s="24" t="s">
        <v>204</v>
      </c>
      <c r="C26" s="69">
        <v>1125190</v>
      </c>
      <c r="D26" s="70">
        <v>0</v>
      </c>
      <c r="E26" s="69">
        <v>1125190</v>
      </c>
    </row>
    <row r="27" spans="1:5" x14ac:dyDescent="0.2">
      <c r="A27" s="24" t="s">
        <v>108</v>
      </c>
      <c r="B27" s="24" t="s">
        <v>148</v>
      </c>
      <c r="C27" s="69">
        <v>0</v>
      </c>
      <c r="D27" s="70">
        <v>0</v>
      </c>
      <c r="E27" s="69">
        <v>0</v>
      </c>
    </row>
    <row r="28" spans="1:5" x14ac:dyDescent="0.2">
      <c r="A28" s="24" t="s">
        <v>109</v>
      </c>
      <c r="B28" s="24" t="s">
        <v>205</v>
      </c>
      <c r="C28" s="70">
        <v>3</v>
      </c>
      <c r="D28" s="70">
        <v>0</v>
      </c>
      <c r="E28" s="70">
        <v>3</v>
      </c>
    </row>
    <row r="29" spans="1:5" x14ac:dyDescent="0.2">
      <c r="A29" s="24" t="s">
        <v>110</v>
      </c>
      <c r="B29" s="24" t="s">
        <v>152</v>
      </c>
      <c r="C29" s="69">
        <v>3685</v>
      </c>
      <c r="D29" s="70">
        <v>0</v>
      </c>
      <c r="E29" s="69">
        <v>3685</v>
      </c>
    </row>
    <row r="30" spans="1:5" x14ac:dyDescent="0.2">
      <c r="A30" s="24" t="s">
        <v>111</v>
      </c>
      <c r="B30" s="25" t="s">
        <v>206</v>
      </c>
      <c r="C30" s="69">
        <v>4154</v>
      </c>
      <c r="D30" s="70">
        <v>0</v>
      </c>
      <c r="E30" s="69">
        <v>4154</v>
      </c>
    </row>
    <row r="31" spans="1:5" x14ac:dyDescent="0.2">
      <c r="A31" s="24" t="s">
        <v>113</v>
      </c>
      <c r="B31" s="24" t="s">
        <v>207</v>
      </c>
      <c r="C31" s="70">
        <v>0</v>
      </c>
      <c r="D31" s="70">
        <v>0</v>
      </c>
      <c r="E31" s="70">
        <v>0</v>
      </c>
    </row>
    <row r="32" spans="1:5" ht="25.5" x14ac:dyDescent="0.2">
      <c r="A32" s="24" t="s">
        <v>114</v>
      </c>
      <c r="B32" s="25" t="s">
        <v>208</v>
      </c>
      <c r="C32" s="70">
        <v>0</v>
      </c>
      <c r="D32" s="70">
        <v>0</v>
      </c>
      <c r="E32" s="70">
        <v>0</v>
      </c>
    </row>
    <row r="33" spans="1:5" x14ac:dyDescent="0.2">
      <c r="A33" s="24" t="s">
        <v>115</v>
      </c>
      <c r="B33" s="24" t="s">
        <v>209</v>
      </c>
      <c r="C33" s="70">
        <v>0</v>
      </c>
      <c r="D33" s="70">
        <v>0</v>
      </c>
      <c r="E33" s="70">
        <v>0</v>
      </c>
    </row>
    <row r="34" spans="1:5" x14ac:dyDescent="0.2">
      <c r="A34" s="24" t="s">
        <v>116</v>
      </c>
      <c r="B34" s="25" t="s">
        <v>210</v>
      </c>
      <c r="C34" s="69">
        <v>791813</v>
      </c>
      <c r="D34" s="70">
        <v>0</v>
      </c>
      <c r="E34" s="69">
        <v>791813</v>
      </c>
    </row>
    <row r="35" spans="1:5" x14ac:dyDescent="0.2">
      <c r="A35" s="24" t="s">
        <v>117</v>
      </c>
      <c r="B35" s="24" t="s">
        <v>118</v>
      </c>
      <c r="C35" s="52">
        <f>SUM(C36:C40)</f>
        <v>1057656</v>
      </c>
      <c r="D35" s="52">
        <f>SUM(D36:D40)</f>
        <v>0</v>
      </c>
      <c r="E35" s="52">
        <f>SUM(E36:E40)</f>
        <v>1057656</v>
      </c>
    </row>
    <row r="36" spans="1:5" x14ac:dyDescent="0.2">
      <c r="A36" s="24" t="s">
        <v>213</v>
      </c>
      <c r="B36" s="24" t="s">
        <v>120</v>
      </c>
      <c r="C36" s="69">
        <v>1441938</v>
      </c>
      <c r="D36" s="70">
        <v>0</v>
      </c>
      <c r="E36" s="69">
        <v>1441938</v>
      </c>
    </row>
    <row r="37" spans="1:5" x14ac:dyDescent="0.2">
      <c r="A37" s="24" t="s">
        <v>214</v>
      </c>
      <c r="B37" s="24" t="s">
        <v>260</v>
      </c>
      <c r="C37" s="70">
        <v>0</v>
      </c>
      <c r="D37" s="70">
        <v>0</v>
      </c>
      <c r="E37" s="70">
        <v>0</v>
      </c>
    </row>
    <row r="38" spans="1:5" x14ac:dyDescent="0.2">
      <c r="A38" s="24" t="s">
        <v>216</v>
      </c>
      <c r="B38" s="26" t="s">
        <v>215</v>
      </c>
      <c r="C38" s="70">
        <v>0</v>
      </c>
      <c r="D38" s="70">
        <v>0</v>
      </c>
      <c r="E38" s="70">
        <v>0</v>
      </c>
    </row>
    <row r="39" spans="1:5" ht="25.5" x14ac:dyDescent="0.2">
      <c r="A39" s="24" t="s">
        <v>253</v>
      </c>
      <c r="B39" s="31" t="s">
        <v>256</v>
      </c>
      <c r="C39" s="70">
        <v>0</v>
      </c>
      <c r="D39" s="70">
        <v>0</v>
      </c>
      <c r="E39" s="70">
        <v>0</v>
      </c>
    </row>
    <row r="40" spans="1:5" x14ac:dyDescent="0.2">
      <c r="A40" s="24" t="s">
        <v>255</v>
      </c>
      <c r="B40" s="26" t="s">
        <v>212</v>
      </c>
      <c r="C40" s="69">
        <v>-384282</v>
      </c>
      <c r="D40" s="70">
        <v>0</v>
      </c>
      <c r="E40" s="69">
        <v>-384282</v>
      </c>
    </row>
    <row r="41" spans="1:5" x14ac:dyDescent="0.2">
      <c r="A41" s="24" t="s">
        <v>125</v>
      </c>
      <c r="B41" s="24" t="s">
        <v>126</v>
      </c>
      <c r="C41" s="70">
        <v>0</v>
      </c>
      <c r="D41" s="70">
        <v>0</v>
      </c>
      <c r="E41" s="70">
        <v>0</v>
      </c>
    </row>
    <row r="42" spans="1:5" x14ac:dyDescent="0.2">
      <c r="A42" s="24" t="s">
        <v>127</v>
      </c>
      <c r="B42" s="24" t="s">
        <v>154</v>
      </c>
      <c r="C42" s="69">
        <v>110502</v>
      </c>
      <c r="D42" s="70">
        <v>0</v>
      </c>
      <c r="E42" s="69">
        <v>110502</v>
      </c>
    </row>
    <row r="43" spans="1:5" s="51" customFormat="1" x14ac:dyDescent="0.2">
      <c r="A43" s="27" t="s">
        <v>128</v>
      </c>
      <c r="B43" s="27" t="s">
        <v>155</v>
      </c>
      <c r="C43" s="69">
        <v>110502</v>
      </c>
      <c r="D43" s="70">
        <v>0</v>
      </c>
      <c r="E43" s="69">
        <v>110502</v>
      </c>
    </row>
    <row r="44" spans="1:5" s="51" customFormat="1" x14ac:dyDescent="0.2">
      <c r="A44" s="27"/>
      <c r="B44" s="27"/>
      <c r="C44" s="48"/>
    </row>
    <row r="45" spans="1:5" x14ac:dyDescent="0.2">
      <c r="A45" s="27"/>
      <c r="B45" s="27"/>
      <c r="C45" s="52"/>
    </row>
    <row r="46" spans="1:5" x14ac:dyDescent="0.2">
      <c r="A46" s="27"/>
      <c r="B46" s="27"/>
      <c r="C46" s="52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E61"/>
  <sheetViews>
    <sheetView workbookViewId="0">
      <selection activeCell="A4" sqref="A4:C4"/>
    </sheetView>
  </sheetViews>
  <sheetFormatPr defaultRowHeight="12.75" x14ac:dyDescent="0.2"/>
  <cols>
    <col min="1" max="1" width="11" style="51" customWidth="1"/>
    <col min="2" max="2" width="69.7109375" style="51" customWidth="1"/>
    <col min="3" max="3" width="10.85546875" style="48" bestFit="1" customWidth="1"/>
    <col min="4" max="4" width="10.5703125" style="48" bestFit="1" customWidth="1"/>
    <col min="5" max="5" width="10.85546875" style="48" bestFit="1" customWidth="1"/>
    <col min="6" max="16384" width="9.140625" style="48"/>
  </cols>
  <sheetData>
    <row r="1" spans="1:5" x14ac:dyDescent="0.2">
      <c r="A1" s="81" t="s">
        <v>129</v>
      </c>
      <c r="B1" s="81"/>
      <c r="C1" s="1"/>
    </row>
    <row r="3" spans="1:5" x14ac:dyDescent="0.2">
      <c r="A3" s="82" t="s">
        <v>0</v>
      </c>
      <c r="B3" s="82"/>
      <c r="C3" s="82"/>
    </row>
    <row r="4" spans="1:5" x14ac:dyDescent="0.2">
      <c r="A4" s="83" t="s">
        <v>278</v>
      </c>
      <c r="B4" s="82"/>
      <c r="C4" s="82"/>
    </row>
    <row r="5" spans="1:5" x14ac:dyDescent="0.2">
      <c r="E5" s="53" t="s">
        <v>2</v>
      </c>
    </row>
    <row r="6" spans="1:5" s="57" customFormat="1" x14ac:dyDescent="0.2">
      <c r="A6" s="54" t="s">
        <v>3</v>
      </c>
      <c r="B6" s="54" t="s">
        <v>4</v>
      </c>
      <c r="C6" s="55" t="s">
        <v>5</v>
      </c>
      <c r="D6" s="55" t="s">
        <v>263</v>
      </c>
      <c r="E6" s="56" t="s">
        <v>7</v>
      </c>
    </row>
    <row r="7" spans="1:5" s="57" customFormat="1" x14ac:dyDescent="0.2">
      <c r="A7" s="58">
        <v>1</v>
      </c>
      <c r="B7" s="58">
        <v>2</v>
      </c>
      <c r="C7" s="55">
        <v>3</v>
      </c>
      <c r="D7" s="55">
        <v>4</v>
      </c>
      <c r="E7" s="55">
        <v>5</v>
      </c>
    </row>
    <row r="8" spans="1:5" x14ac:dyDescent="0.2">
      <c r="A8" s="24" t="s">
        <v>73</v>
      </c>
      <c r="B8" s="24" t="s">
        <v>190</v>
      </c>
      <c r="C8" s="52">
        <f>SUM(C9:C21)</f>
        <v>5989242</v>
      </c>
      <c r="D8" s="52">
        <f>SUM(D9:D21)</f>
        <v>-371198</v>
      </c>
      <c r="E8" s="52">
        <f>SUM(E9:E21)</f>
        <v>5618044</v>
      </c>
    </row>
    <row r="9" spans="1:5" x14ac:dyDescent="0.2">
      <c r="A9" s="24" t="s">
        <v>75</v>
      </c>
      <c r="B9" s="24" t="s">
        <v>191</v>
      </c>
      <c r="C9" s="69">
        <v>706292</v>
      </c>
      <c r="D9" s="69">
        <v>0</v>
      </c>
      <c r="E9" s="69">
        <v>706292</v>
      </c>
    </row>
    <row r="10" spans="1:5" x14ac:dyDescent="0.2">
      <c r="A10" s="24" t="s">
        <v>77</v>
      </c>
      <c r="B10" s="25" t="s">
        <v>192</v>
      </c>
      <c r="C10" s="69">
        <v>515426</v>
      </c>
      <c r="D10" s="69">
        <v>0</v>
      </c>
      <c r="E10" s="69">
        <v>515426</v>
      </c>
    </row>
    <row r="11" spans="1:5" ht="25.5" x14ac:dyDescent="0.2">
      <c r="A11" s="24" t="s">
        <v>79</v>
      </c>
      <c r="B11" s="25" t="s">
        <v>193</v>
      </c>
      <c r="C11" s="69">
        <v>59859</v>
      </c>
      <c r="D11" s="69">
        <v>-31468</v>
      </c>
      <c r="E11" s="69">
        <v>28391</v>
      </c>
    </row>
    <row r="12" spans="1:5" x14ac:dyDescent="0.2">
      <c r="A12" s="24" t="s">
        <v>80</v>
      </c>
      <c r="B12" s="24" t="s">
        <v>194</v>
      </c>
      <c r="C12" s="69">
        <v>4004426</v>
      </c>
      <c r="D12" s="69">
        <v>-224841</v>
      </c>
      <c r="E12" s="69">
        <v>3779585</v>
      </c>
    </row>
    <row r="13" spans="1:5" x14ac:dyDescent="0.2">
      <c r="A13" s="24" t="s">
        <v>82</v>
      </c>
      <c r="B13" s="24" t="s">
        <v>195</v>
      </c>
      <c r="C13" s="69">
        <v>200906</v>
      </c>
      <c r="D13" s="69">
        <v>0</v>
      </c>
      <c r="E13" s="69">
        <v>200906</v>
      </c>
    </row>
    <row r="14" spans="1:5" x14ac:dyDescent="0.2">
      <c r="A14" s="24" t="s">
        <v>84</v>
      </c>
      <c r="B14" s="24" t="s">
        <v>196</v>
      </c>
      <c r="C14" s="69">
        <v>0</v>
      </c>
      <c r="D14" s="69">
        <v>0</v>
      </c>
      <c r="E14" s="69">
        <v>0</v>
      </c>
    </row>
    <row r="15" spans="1:5" x14ac:dyDescent="0.2">
      <c r="A15" s="24" t="s">
        <v>86</v>
      </c>
      <c r="B15" s="24" t="s">
        <v>197</v>
      </c>
      <c r="C15" s="69">
        <v>1236</v>
      </c>
      <c r="D15" s="69">
        <v>0</v>
      </c>
      <c r="E15" s="69">
        <v>1236</v>
      </c>
    </row>
    <row r="16" spans="1:5" x14ac:dyDescent="0.2">
      <c r="A16" s="24" t="s">
        <v>87</v>
      </c>
      <c r="B16" s="24" t="s">
        <v>94</v>
      </c>
      <c r="C16" s="69">
        <v>80222</v>
      </c>
      <c r="D16" s="69">
        <v>-21677</v>
      </c>
      <c r="E16" s="69">
        <v>58545</v>
      </c>
    </row>
    <row r="17" spans="1:5" x14ac:dyDescent="0.2">
      <c r="A17" s="24" t="s">
        <v>88</v>
      </c>
      <c r="B17" s="25" t="s">
        <v>198</v>
      </c>
      <c r="C17" s="69">
        <v>282456</v>
      </c>
      <c r="D17" s="69">
        <v>-69508</v>
      </c>
      <c r="E17" s="69">
        <v>212948</v>
      </c>
    </row>
    <row r="18" spans="1:5" ht="26.25" customHeight="1" x14ac:dyDescent="0.2">
      <c r="A18" s="24" t="s">
        <v>90</v>
      </c>
      <c r="B18" s="25" t="s">
        <v>199</v>
      </c>
      <c r="C18" s="69">
        <v>0</v>
      </c>
      <c r="D18" s="69">
        <v>0</v>
      </c>
      <c r="E18" s="69">
        <v>0</v>
      </c>
    </row>
    <row r="19" spans="1:5" x14ac:dyDescent="0.2">
      <c r="A19" s="24" t="s">
        <v>91</v>
      </c>
      <c r="B19" s="24" t="s">
        <v>200</v>
      </c>
      <c r="C19" s="69">
        <v>21973</v>
      </c>
      <c r="D19" s="69">
        <v>0</v>
      </c>
      <c r="E19" s="69">
        <v>21973</v>
      </c>
    </row>
    <row r="20" spans="1:5" x14ac:dyDescent="0.2">
      <c r="A20" s="24" t="s">
        <v>93</v>
      </c>
      <c r="B20" s="24" t="s">
        <v>201</v>
      </c>
      <c r="C20" s="69">
        <v>116446</v>
      </c>
      <c r="D20" s="69">
        <v>-23704</v>
      </c>
      <c r="E20" s="69">
        <v>92742</v>
      </c>
    </row>
    <row r="21" spans="1:5" x14ac:dyDescent="0.2">
      <c r="A21" s="24" t="s">
        <v>95</v>
      </c>
      <c r="B21" s="24" t="s">
        <v>101</v>
      </c>
      <c r="C21" s="69">
        <v>0</v>
      </c>
      <c r="D21" s="69">
        <v>0</v>
      </c>
      <c r="E21" s="69">
        <v>0</v>
      </c>
    </row>
    <row r="22" spans="1:5" x14ac:dyDescent="0.2">
      <c r="A22" s="24" t="s">
        <v>102</v>
      </c>
      <c r="B22" s="24" t="s">
        <v>103</v>
      </c>
      <c r="C22" s="52">
        <f>+C23+C35</f>
        <v>5618045</v>
      </c>
      <c r="D22" s="52">
        <f>+D23+D35</f>
        <v>0</v>
      </c>
      <c r="E22" s="52">
        <f>+E23+E35</f>
        <v>5618045</v>
      </c>
    </row>
    <row r="23" spans="1:5" x14ac:dyDescent="0.2">
      <c r="A23" s="24" t="s">
        <v>104</v>
      </c>
      <c r="B23" s="24" t="s">
        <v>163</v>
      </c>
      <c r="C23" s="52">
        <f>SUM(C24:C34)</f>
        <v>4569039</v>
      </c>
      <c r="D23" s="52">
        <f>SUM(D24:D34)</f>
        <v>0</v>
      </c>
      <c r="E23" s="52">
        <f>SUM(E24:E34)</f>
        <v>4569039</v>
      </c>
    </row>
    <row r="24" spans="1:5" x14ac:dyDescent="0.2">
      <c r="A24" s="24" t="s">
        <v>105</v>
      </c>
      <c r="B24" s="24" t="s">
        <v>202</v>
      </c>
      <c r="C24" s="69">
        <v>115573</v>
      </c>
      <c r="D24" s="69">
        <v>0</v>
      </c>
      <c r="E24" s="69">
        <v>115573</v>
      </c>
    </row>
    <row r="25" spans="1:5" x14ac:dyDescent="0.2">
      <c r="A25" s="24" t="s">
        <v>106</v>
      </c>
      <c r="B25" s="24" t="s">
        <v>203</v>
      </c>
      <c r="C25" s="69">
        <v>2318633</v>
      </c>
      <c r="D25" s="69">
        <v>0</v>
      </c>
      <c r="E25" s="69">
        <v>2318633</v>
      </c>
    </row>
    <row r="26" spans="1:5" x14ac:dyDescent="0.2">
      <c r="A26" s="24" t="s">
        <v>107</v>
      </c>
      <c r="B26" s="24" t="s">
        <v>204</v>
      </c>
      <c r="C26" s="69">
        <v>1315285</v>
      </c>
      <c r="D26" s="69">
        <v>0</v>
      </c>
      <c r="E26" s="69">
        <v>1315285</v>
      </c>
    </row>
    <row r="27" spans="1:5" x14ac:dyDescent="0.2">
      <c r="A27" s="24" t="s">
        <v>108</v>
      </c>
      <c r="B27" s="24" t="s">
        <v>148</v>
      </c>
      <c r="C27" s="69">
        <v>0</v>
      </c>
      <c r="D27" s="69">
        <v>0</v>
      </c>
      <c r="E27" s="69">
        <v>0</v>
      </c>
    </row>
    <row r="28" spans="1:5" x14ac:dyDescent="0.2">
      <c r="A28" s="24" t="s">
        <v>109</v>
      </c>
      <c r="B28" s="24" t="s">
        <v>205</v>
      </c>
      <c r="C28" s="69">
        <v>0</v>
      </c>
      <c r="D28" s="69">
        <v>0</v>
      </c>
      <c r="E28" s="69">
        <v>0</v>
      </c>
    </row>
    <row r="29" spans="1:5" x14ac:dyDescent="0.2">
      <c r="A29" s="24" t="s">
        <v>110</v>
      </c>
      <c r="B29" s="24" t="s">
        <v>152</v>
      </c>
      <c r="C29" s="69">
        <v>4802</v>
      </c>
      <c r="D29" s="69">
        <v>0</v>
      </c>
      <c r="E29" s="69">
        <v>4802</v>
      </c>
    </row>
    <row r="30" spans="1:5" x14ac:dyDescent="0.2">
      <c r="A30" s="24" t="s">
        <v>111</v>
      </c>
      <c r="B30" s="25" t="s">
        <v>206</v>
      </c>
      <c r="C30" s="69">
        <v>4145</v>
      </c>
      <c r="D30" s="69">
        <v>0</v>
      </c>
      <c r="E30" s="69">
        <v>4145</v>
      </c>
    </row>
    <row r="31" spans="1:5" x14ac:dyDescent="0.2">
      <c r="A31" s="24" t="s">
        <v>113</v>
      </c>
      <c r="B31" s="24" t="s">
        <v>207</v>
      </c>
      <c r="C31" s="69">
        <v>0</v>
      </c>
      <c r="D31" s="69">
        <v>0</v>
      </c>
      <c r="E31" s="69">
        <v>0</v>
      </c>
    </row>
    <row r="32" spans="1:5" ht="25.5" x14ac:dyDescent="0.2">
      <c r="A32" s="24" t="s">
        <v>114</v>
      </c>
      <c r="B32" s="25" t="s">
        <v>208</v>
      </c>
      <c r="C32" s="69">
        <v>0</v>
      </c>
      <c r="D32" s="69">
        <v>0</v>
      </c>
      <c r="E32" s="69">
        <v>0</v>
      </c>
    </row>
    <row r="33" spans="1:5" x14ac:dyDescent="0.2">
      <c r="A33" s="24" t="s">
        <v>115</v>
      </c>
      <c r="B33" s="24" t="s">
        <v>209</v>
      </c>
      <c r="C33" s="69">
        <v>0</v>
      </c>
      <c r="D33" s="69">
        <v>0</v>
      </c>
      <c r="E33" s="69">
        <v>0</v>
      </c>
    </row>
    <row r="34" spans="1:5" x14ac:dyDescent="0.2">
      <c r="A34" s="24" t="s">
        <v>116</v>
      </c>
      <c r="B34" s="25" t="s">
        <v>210</v>
      </c>
      <c r="C34" s="69">
        <v>810601</v>
      </c>
      <c r="D34" s="69">
        <v>0</v>
      </c>
      <c r="E34" s="69">
        <v>810601</v>
      </c>
    </row>
    <row r="35" spans="1:5" x14ac:dyDescent="0.2">
      <c r="A35" s="24" t="s">
        <v>117</v>
      </c>
      <c r="B35" s="24" t="s">
        <v>118</v>
      </c>
      <c r="C35" s="52">
        <f>SUM(C36:C40)</f>
        <v>1049006</v>
      </c>
      <c r="D35" s="52">
        <f>SUM(D36:D40)</f>
        <v>0</v>
      </c>
      <c r="E35" s="52">
        <f>SUM(E36:E40)</f>
        <v>1049006</v>
      </c>
    </row>
    <row r="36" spans="1:5" x14ac:dyDescent="0.2">
      <c r="A36" s="24" t="s">
        <v>213</v>
      </c>
      <c r="B36" s="24" t="s">
        <v>120</v>
      </c>
      <c r="C36" s="69">
        <v>1441938</v>
      </c>
      <c r="D36" s="69">
        <v>0</v>
      </c>
      <c r="E36" s="69">
        <v>1441938</v>
      </c>
    </row>
    <row r="37" spans="1:5" x14ac:dyDescent="0.2">
      <c r="A37" s="24" t="s">
        <v>214</v>
      </c>
      <c r="B37" s="24" t="s">
        <v>260</v>
      </c>
      <c r="C37" s="69">
        <v>0</v>
      </c>
      <c r="D37" s="69">
        <v>0</v>
      </c>
      <c r="E37" s="69">
        <v>0</v>
      </c>
    </row>
    <row r="38" spans="1:5" x14ac:dyDescent="0.2">
      <c r="A38" s="24" t="s">
        <v>216</v>
      </c>
      <c r="B38" s="26" t="s">
        <v>215</v>
      </c>
      <c r="C38" s="69">
        <v>0</v>
      </c>
      <c r="D38" s="69">
        <v>0</v>
      </c>
      <c r="E38" s="69">
        <v>0</v>
      </c>
    </row>
    <row r="39" spans="1:5" ht="25.5" x14ac:dyDescent="0.2">
      <c r="A39" s="24" t="s">
        <v>253</v>
      </c>
      <c r="B39" s="31" t="s">
        <v>256</v>
      </c>
      <c r="C39" s="69">
        <v>0</v>
      </c>
      <c r="D39" s="69">
        <v>0</v>
      </c>
      <c r="E39" s="69">
        <v>0</v>
      </c>
    </row>
    <row r="40" spans="1:5" x14ac:dyDescent="0.2">
      <c r="A40" s="24" t="s">
        <v>255</v>
      </c>
      <c r="B40" s="26" t="s">
        <v>212</v>
      </c>
      <c r="C40" s="69">
        <v>-392932</v>
      </c>
      <c r="D40" s="69">
        <v>0</v>
      </c>
      <c r="E40" s="69">
        <v>-392932</v>
      </c>
    </row>
    <row r="41" spans="1:5" x14ac:dyDescent="0.2">
      <c r="A41" s="24" t="s">
        <v>125</v>
      </c>
      <c r="B41" s="24" t="s">
        <v>126</v>
      </c>
      <c r="C41" s="69">
        <v>0</v>
      </c>
      <c r="D41" s="69">
        <v>0</v>
      </c>
      <c r="E41" s="69">
        <v>0</v>
      </c>
    </row>
    <row r="42" spans="1:5" x14ac:dyDescent="0.2">
      <c r="A42" s="24" t="s">
        <v>127</v>
      </c>
      <c r="B42" s="24" t="s">
        <v>154</v>
      </c>
      <c r="C42" s="69">
        <v>245017</v>
      </c>
      <c r="D42" s="69">
        <v>0</v>
      </c>
      <c r="E42" s="69">
        <v>245017</v>
      </c>
    </row>
    <row r="43" spans="1:5" s="51" customFormat="1" x14ac:dyDescent="0.2">
      <c r="A43" s="27" t="s">
        <v>128</v>
      </c>
      <c r="B43" s="27" t="s">
        <v>155</v>
      </c>
      <c r="C43" s="69">
        <v>245017</v>
      </c>
      <c r="D43" s="69">
        <v>0</v>
      </c>
      <c r="E43" s="69">
        <v>245017</v>
      </c>
    </row>
    <row r="44" spans="1:5" s="51" customFormat="1" x14ac:dyDescent="0.2">
      <c r="A44" s="27"/>
      <c r="B44" s="27"/>
      <c r="C44" s="48"/>
    </row>
    <row r="45" spans="1:5" x14ac:dyDescent="0.2">
      <c r="A45" s="27"/>
      <c r="B45" s="27"/>
      <c r="C45" s="52"/>
    </row>
    <row r="46" spans="1:5" x14ac:dyDescent="0.2">
      <c r="A46" s="27"/>
      <c r="B46" s="27"/>
      <c r="C46" s="52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E61"/>
  <sheetViews>
    <sheetView topLeftCell="A7" workbookViewId="0">
      <selection activeCell="C35" sqref="C35:E35"/>
    </sheetView>
  </sheetViews>
  <sheetFormatPr defaultRowHeight="12.75" x14ac:dyDescent="0.2"/>
  <cols>
    <col min="1" max="1" width="11" style="51" customWidth="1"/>
    <col min="2" max="2" width="69.7109375" style="51" customWidth="1"/>
    <col min="3" max="3" width="10.85546875" style="48" bestFit="1" customWidth="1"/>
    <col min="4" max="4" width="10.5703125" style="48" bestFit="1" customWidth="1"/>
    <col min="5" max="5" width="10.85546875" style="48" bestFit="1" customWidth="1"/>
    <col min="6" max="16384" width="9.140625" style="48"/>
  </cols>
  <sheetData>
    <row r="1" spans="1:5" x14ac:dyDescent="0.2">
      <c r="A1" s="81" t="s">
        <v>129</v>
      </c>
      <c r="B1" s="81"/>
      <c r="C1" s="1"/>
    </row>
    <row r="3" spans="1:5" x14ac:dyDescent="0.2">
      <c r="A3" s="82" t="s">
        <v>0</v>
      </c>
      <c r="B3" s="82"/>
      <c r="C3" s="82"/>
    </row>
    <row r="4" spans="1:5" x14ac:dyDescent="0.2">
      <c r="A4" s="83" t="s">
        <v>276</v>
      </c>
      <c r="B4" s="82"/>
      <c r="C4" s="82"/>
    </row>
    <row r="5" spans="1:5" x14ac:dyDescent="0.2">
      <c r="E5" s="53" t="s">
        <v>2</v>
      </c>
    </row>
    <row r="6" spans="1:5" s="57" customFormat="1" x14ac:dyDescent="0.2">
      <c r="A6" s="54" t="s">
        <v>3</v>
      </c>
      <c r="B6" s="54" t="s">
        <v>4</v>
      </c>
      <c r="C6" s="55" t="s">
        <v>5</v>
      </c>
      <c r="D6" s="55" t="s">
        <v>263</v>
      </c>
      <c r="E6" s="56" t="s">
        <v>7</v>
      </c>
    </row>
    <row r="7" spans="1:5" s="57" customFormat="1" x14ac:dyDescent="0.2">
      <c r="A7" s="58">
        <v>1</v>
      </c>
      <c r="B7" s="58">
        <v>2</v>
      </c>
      <c r="C7" s="55">
        <v>3</v>
      </c>
      <c r="D7" s="55">
        <v>4</v>
      </c>
      <c r="E7" s="55">
        <v>5</v>
      </c>
    </row>
    <row r="8" spans="1:5" x14ac:dyDescent="0.2">
      <c r="A8" s="24" t="s">
        <v>73</v>
      </c>
      <c r="B8" s="24" t="s">
        <v>190</v>
      </c>
      <c r="C8" s="30">
        <f>SUM(C9:C21)</f>
        <v>5599334</v>
      </c>
      <c r="D8" s="30">
        <f>SUM(D9:D21)</f>
        <v>-365767</v>
      </c>
      <c r="E8" s="30">
        <f>SUM(E9:E21)</f>
        <v>5233567</v>
      </c>
    </row>
    <row r="9" spans="1:5" x14ac:dyDescent="0.2">
      <c r="A9" s="24" t="s">
        <v>75</v>
      </c>
      <c r="B9" s="24" t="s">
        <v>191</v>
      </c>
      <c r="C9" s="49">
        <v>491322</v>
      </c>
      <c r="D9" s="50">
        <v>0</v>
      </c>
      <c r="E9" s="49">
        <v>491322</v>
      </c>
    </row>
    <row r="10" spans="1:5" x14ac:dyDescent="0.2">
      <c r="A10" s="24" t="s">
        <v>77</v>
      </c>
      <c r="B10" s="25" t="s">
        <v>192</v>
      </c>
      <c r="C10" s="49">
        <v>693481</v>
      </c>
      <c r="D10" s="50">
        <v>0</v>
      </c>
      <c r="E10" s="49">
        <v>693481</v>
      </c>
    </row>
    <row r="11" spans="1:5" ht="25.5" x14ac:dyDescent="0.2">
      <c r="A11" s="24" t="s">
        <v>79</v>
      </c>
      <c r="B11" s="25" t="s">
        <v>193</v>
      </c>
      <c r="C11" s="49">
        <v>51489</v>
      </c>
      <c r="D11" s="49">
        <v>-27498</v>
      </c>
      <c r="E11" s="49">
        <v>23991</v>
      </c>
    </row>
    <row r="12" spans="1:5" x14ac:dyDescent="0.2">
      <c r="A12" s="24" t="s">
        <v>80</v>
      </c>
      <c r="B12" s="24" t="s">
        <v>194</v>
      </c>
      <c r="C12" s="49">
        <v>3677031</v>
      </c>
      <c r="D12" s="49">
        <v>-229360</v>
      </c>
      <c r="E12" s="49">
        <v>3447671</v>
      </c>
    </row>
    <row r="13" spans="1:5" x14ac:dyDescent="0.2">
      <c r="A13" s="24" t="s">
        <v>82</v>
      </c>
      <c r="B13" s="24" t="s">
        <v>195</v>
      </c>
      <c r="C13" s="49">
        <v>200615</v>
      </c>
      <c r="D13" s="50">
        <v>0</v>
      </c>
      <c r="E13" s="49">
        <v>200615</v>
      </c>
    </row>
    <row r="14" spans="1:5" x14ac:dyDescent="0.2">
      <c r="A14" s="24" t="s">
        <v>84</v>
      </c>
      <c r="B14" s="24" t="s">
        <v>196</v>
      </c>
      <c r="C14" s="50">
        <v>0</v>
      </c>
      <c r="D14" s="50">
        <v>0</v>
      </c>
      <c r="E14" s="50">
        <v>0</v>
      </c>
    </row>
    <row r="15" spans="1:5" x14ac:dyDescent="0.2">
      <c r="A15" s="24" t="s">
        <v>86</v>
      </c>
      <c r="B15" s="24" t="s">
        <v>197</v>
      </c>
      <c r="C15" s="49">
        <v>1249</v>
      </c>
      <c r="D15" s="50">
        <v>-7</v>
      </c>
      <c r="E15" s="49">
        <v>1242</v>
      </c>
    </row>
    <row r="16" spans="1:5" x14ac:dyDescent="0.2">
      <c r="A16" s="24" t="s">
        <v>87</v>
      </c>
      <c r="B16" s="24" t="s">
        <v>94</v>
      </c>
      <c r="C16" s="49">
        <v>73750</v>
      </c>
      <c r="D16" s="49">
        <v>-19853</v>
      </c>
      <c r="E16" s="49">
        <v>53897</v>
      </c>
    </row>
    <row r="17" spans="1:5" x14ac:dyDescent="0.2">
      <c r="A17" s="24" t="s">
        <v>88</v>
      </c>
      <c r="B17" s="25" t="s">
        <v>198</v>
      </c>
      <c r="C17" s="49">
        <v>276985</v>
      </c>
      <c r="D17" s="49">
        <v>-65135</v>
      </c>
      <c r="E17" s="49">
        <v>211850</v>
      </c>
    </row>
    <row r="18" spans="1:5" ht="26.25" customHeight="1" x14ac:dyDescent="0.2">
      <c r="A18" s="24" t="s">
        <v>90</v>
      </c>
      <c r="B18" s="25" t="s">
        <v>199</v>
      </c>
      <c r="C18" s="50">
        <v>0</v>
      </c>
      <c r="D18" s="50">
        <v>0</v>
      </c>
      <c r="E18" s="50">
        <v>0</v>
      </c>
    </row>
    <row r="19" spans="1:5" x14ac:dyDescent="0.2">
      <c r="A19" s="24" t="s">
        <v>91</v>
      </c>
      <c r="B19" s="24" t="s">
        <v>200</v>
      </c>
      <c r="C19" s="49">
        <v>21973</v>
      </c>
      <c r="D19" s="50">
        <v>0</v>
      </c>
      <c r="E19" s="49">
        <v>21973</v>
      </c>
    </row>
    <row r="20" spans="1:5" x14ac:dyDescent="0.2">
      <c r="A20" s="24" t="s">
        <v>93</v>
      </c>
      <c r="B20" s="24" t="s">
        <v>201</v>
      </c>
      <c r="C20" s="49">
        <v>111439</v>
      </c>
      <c r="D20" s="49">
        <v>-23914</v>
      </c>
      <c r="E20" s="49">
        <v>87525</v>
      </c>
    </row>
    <row r="21" spans="1:5" x14ac:dyDescent="0.2">
      <c r="A21" s="24" t="s">
        <v>95</v>
      </c>
      <c r="B21" s="24" t="s">
        <v>101</v>
      </c>
      <c r="C21" s="50">
        <v>0</v>
      </c>
      <c r="D21" s="50">
        <v>0</v>
      </c>
      <c r="E21" s="50">
        <v>0</v>
      </c>
    </row>
    <row r="22" spans="1:5" x14ac:dyDescent="0.2">
      <c r="A22" s="24" t="s">
        <v>102</v>
      </c>
      <c r="B22" s="24" t="s">
        <v>103</v>
      </c>
      <c r="C22" s="30">
        <f>+C23+C35</f>
        <v>5233567</v>
      </c>
      <c r="D22" s="30">
        <f>+D23+D35</f>
        <v>0</v>
      </c>
      <c r="E22" s="30">
        <f>+E23+E35</f>
        <v>5233567</v>
      </c>
    </row>
    <row r="23" spans="1:5" x14ac:dyDescent="0.2">
      <c r="A23" s="24" t="s">
        <v>104</v>
      </c>
      <c r="B23" s="24" t="s">
        <v>163</v>
      </c>
      <c r="C23" s="30">
        <f>SUM(C24:C34)</f>
        <v>4190474</v>
      </c>
      <c r="D23" s="30">
        <f>SUM(D24:D34)</f>
        <v>0</v>
      </c>
      <c r="E23" s="30">
        <f>SUM(E24:E34)</f>
        <v>4190474</v>
      </c>
    </row>
    <row r="24" spans="1:5" x14ac:dyDescent="0.2">
      <c r="A24" s="24" t="s">
        <v>105</v>
      </c>
      <c r="B24" s="24" t="s">
        <v>202</v>
      </c>
      <c r="C24" s="49">
        <v>122027</v>
      </c>
      <c r="D24" s="50">
        <v>0</v>
      </c>
      <c r="E24" s="49">
        <v>122027</v>
      </c>
    </row>
    <row r="25" spans="1:5" x14ac:dyDescent="0.2">
      <c r="A25" s="24" t="s">
        <v>106</v>
      </c>
      <c r="B25" s="24" t="s">
        <v>203</v>
      </c>
      <c r="C25" s="49">
        <v>2058182</v>
      </c>
      <c r="D25" s="50">
        <v>0</v>
      </c>
      <c r="E25" s="49">
        <v>2058182</v>
      </c>
    </row>
    <row r="26" spans="1:5" x14ac:dyDescent="0.2">
      <c r="A26" s="24" t="s">
        <v>107</v>
      </c>
      <c r="B26" s="24" t="s">
        <v>204</v>
      </c>
      <c r="C26" s="49">
        <v>1218352</v>
      </c>
      <c r="D26" s="50">
        <v>0</v>
      </c>
      <c r="E26" s="49">
        <v>1218352</v>
      </c>
    </row>
    <row r="27" spans="1:5" x14ac:dyDescent="0.2">
      <c r="A27" s="24" t="s">
        <v>108</v>
      </c>
      <c r="B27" s="24" t="s">
        <v>148</v>
      </c>
      <c r="C27" s="50">
        <v>0</v>
      </c>
      <c r="D27" s="50">
        <v>0</v>
      </c>
      <c r="E27" s="50">
        <v>0</v>
      </c>
    </row>
    <row r="28" spans="1:5" x14ac:dyDescent="0.2">
      <c r="A28" s="24" t="s">
        <v>109</v>
      </c>
      <c r="B28" s="24" t="s">
        <v>205</v>
      </c>
      <c r="C28" s="50">
        <v>0</v>
      </c>
      <c r="D28" s="50">
        <v>0</v>
      </c>
      <c r="E28" s="50">
        <v>0</v>
      </c>
    </row>
    <row r="29" spans="1:5" x14ac:dyDescent="0.2">
      <c r="A29" s="24" t="s">
        <v>110</v>
      </c>
      <c r="B29" s="24" t="s">
        <v>152</v>
      </c>
      <c r="C29" s="49">
        <v>3674</v>
      </c>
      <c r="D29" s="50">
        <v>0</v>
      </c>
      <c r="E29" s="49">
        <v>3674</v>
      </c>
    </row>
    <row r="30" spans="1:5" x14ac:dyDescent="0.2">
      <c r="A30" s="24" t="s">
        <v>111</v>
      </c>
      <c r="B30" s="25" t="s">
        <v>206</v>
      </c>
      <c r="C30" s="49">
        <v>3850</v>
      </c>
      <c r="D30" s="49">
        <v>0</v>
      </c>
      <c r="E30" s="49">
        <v>3850</v>
      </c>
    </row>
    <row r="31" spans="1:5" x14ac:dyDescent="0.2">
      <c r="A31" s="24" t="s">
        <v>113</v>
      </c>
      <c r="B31" s="24" t="s">
        <v>207</v>
      </c>
      <c r="C31" s="50">
        <v>0</v>
      </c>
      <c r="D31" s="50">
        <v>0</v>
      </c>
      <c r="E31" s="50">
        <v>0</v>
      </c>
    </row>
    <row r="32" spans="1:5" ht="25.5" x14ac:dyDescent="0.2">
      <c r="A32" s="24" t="s">
        <v>114</v>
      </c>
      <c r="B32" s="25" t="s">
        <v>208</v>
      </c>
      <c r="C32" s="50">
        <v>0</v>
      </c>
      <c r="D32" s="50">
        <v>0</v>
      </c>
      <c r="E32" s="50">
        <v>0</v>
      </c>
    </row>
    <row r="33" spans="1:5" x14ac:dyDescent="0.2">
      <c r="A33" s="24" t="s">
        <v>115</v>
      </c>
      <c r="B33" s="24" t="s">
        <v>209</v>
      </c>
      <c r="C33" s="50">
        <v>0</v>
      </c>
      <c r="D33" s="50">
        <v>0</v>
      </c>
      <c r="E33" s="50">
        <v>0</v>
      </c>
    </row>
    <row r="34" spans="1:5" x14ac:dyDescent="0.2">
      <c r="A34" s="24" t="s">
        <v>116</v>
      </c>
      <c r="B34" s="25" t="s">
        <v>210</v>
      </c>
      <c r="C34" s="49">
        <v>784389</v>
      </c>
      <c r="D34" s="50">
        <v>0</v>
      </c>
      <c r="E34" s="49">
        <v>784389</v>
      </c>
    </row>
    <row r="35" spans="1:5" x14ac:dyDescent="0.2">
      <c r="A35" s="24" t="s">
        <v>117</v>
      </c>
      <c r="B35" s="24" t="s">
        <v>118</v>
      </c>
      <c r="C35" s="30">
        <f>SUM(C36:C40)</f>
        <v>1043093</v>
      </c>
      <c r="D35" s="30">
        <f>SUM(D36:D40)</f>
        <v>0</v>
      </c>
      <c r="E35" s="30">
        <f>SUM(E36:E40)</f>
        <v>1043093</v>
      </c>
    </row>
    <row r="36" spans="1:5" x14ac:dyDescent="0.2">
      <c r="A36" s="24" t="s">
        <v>213</v>
      </c>
      <c r="B36" s="24" t="s">
        <v>120</v>
      </c>
      <c r="C36" s="49">
        <v>1441938</v>
      </c>
      <c r="D36" s="50">
        <v>0</v>
      </c>
      <c r="E36" s="49">
        <v>1441938</v>
      </c>
    </row>
    <row r="37" spans="1:5" x14ac:dyDescent="0.2">
      <c r="A37" s="24" t="s">
        <v>214</v>
      </c>
      <c r="B37" s="24" t="s">
        <v>260</v>
      </c>
      <c r="C37" s="50">
        <v>0</v>
      </c>
      <c r="D37" s="50">
        <v>0</v>
      </c>
      <c r="E37" s="50">
        <v>0</v>
      </c>
    </row>
    <row r="38" spans="1:5" x14ac:dyDescent="0.2">
      <c r="A38" s="24" t="s">
        <v>216</v>
      </c>
      <c r="B38" s="26" t="s">
        <v>215</v>
      </c>
      <c r="C38" s="50">
        <v>0</v>
      </c>
      <c r="D38" s="50">
        <v>0</v>
      </c>
      <c r="E38" s="50">
        <v>0</v>
      </c>
    </row>
    <row r="39" spans="1:5" ht="25.5" x14ac:dyDescent="0.2">
      <c r="A39" s="24" t="s">
        <v>253</v>
      </c>
      <c r="B39" s="31" t="s">
        <v>256</v>
      </c>
      <c r="C39" s="50">
        <v>0</v>
      </c>
      <c r="D39" s="50">
        <v>0</v>
      </c>
      <c r="E39" s="50">
        <v>0</v>
      </c>
    </row>
    <row r="40" spans="1:5" x14ac:dyDescent="0.2">
      <c r="A40" s="24" t="s">
        <v>255</v>
      </c>
      <c r="B40" s="26" t="s">
        <v>212</v>
      </c>
      <c r="C40" s="49">
        <v>-398845</v>
      </c>
      <c r="D40" s="50">
        <v>0</v>
      </c>
      <c r="E40" s="49">
        <v>-398845</v>
      </c>
    </row>
    <row r="41" spans="1:5" x14ac:dyDescent="0.2">
      <c r="A41" s="24" t="s">
        <v>125</v>
      </c>
      <c r="B41" s="24" t="s">
        <v>126</v>
      </c>
      <c r="C41" s="50">
        <v>0</v>
      </c>
      <c r="D41" s="50">
        <v>0</v>
      </c>
      <c r="E41" s="50">
        <v>0</v>
      </c>
    </row>
    <row r="42" spans="1:5" x14ac:dyDescent="0.2">
      <c r="A42" s="24" t="s">
        <v>127</v>
      </c>
      <c r="B42" s="24" t="s">
        <v>154</v>
      </c>
      <c r="C42" s="49">
        <v>245091</v>
      </c>
      <c r="D42" s="50">
        <v>0</v>
      </c>
      <c r="E42" s="49">
        <v>245091</v>
      </c>
    </row>
    <row r="43" spans="1:5" s="51" customFormat="1" x14ac:dyDescent="0.2">
      <c r="A43" s="27" t="s">
        <v>128</v>
      </c>
      <c r="B43" s="27" t="s">
        <v>155</v>
      </c>
      <c r="C43" s="49">
        <v>245091</v>
      </c>
      <c r="D43" s="50">
        <v>0</v>
      </c>
      <c r="E43" s="49">
        <v>245091</v>
      </c>
    </row>
    <row r="44" spans="1:5" s="51" customFormat="1" x14ac:dyDescent="0.2">
      <c r="A44" s="27"/>
      <c r="B44" s="27"/>
      <c r="C44" s="48"/>
    </row>
    <row r="45" spans="1:5" x14ac:dyDescent="0.2">
      <c r="A45" s="27"/>
      <c r="B45" s="27"/>
      <c r="C45" s="52"/>
    </row>
    <row r="46" spans="1:5" x14ac:dyDescent="0.2">
      <c r="A46" s="27"/>
      <c r="B46" s="27"/>
      <c r="C46" s="52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E61"/>
  <sheetViews>
    <sheetView workbookViewId="0">
      <selection activeCell="A4" sqref="A4:C4"/>
    </sheetView>
  </sheetViews>
  <sheetFormatPr defaultRowHeight="12.75" x14ac:dyDescent="0.2"/>
  <cols>
    <col min="1" max="1" width="11" style="51" customWidth="1"/>
    <col min="2" max="2" width="69.7109375" style="51" customWidth="1"/>
    <col min="3" max="3" width="10.85546875" style="48" bestFit="1" customWidth="1"/>
    <col min="4" max="4" width="10.5703125" style="48" bestFit="1" customWidth="1"/>
    <col min="5" max="5" width="10.85546875" style="48" bestFit="1" customWidth="1"/>
    <col min="6" max="16384" width="9.140625" style="48"/>
  </cols>
  <sheetData>
    <row r="1" spans="1:5" x14ac:dyDescent="0.2">
      <c r="A1" s="81" t="s">
        <v>129</v>
      </c>
      <c r="B1" s="81"/>
      <c r="C1" s="1"/>
    </row>
    <row r="3" spans="1:5" x14ac:dyDescent="0.2">
      <c r="A3" s="82" t="s">
        <v>0</v>
      </c>
      <c r="B3" s="82"/>
      <c r="C3" s="82"/>
    </row>
    <row r="4" spans="1:5" x14ac:dyDescent="0.2">
      <c r="A4" s="83" t="s">
        <v>274</v>
      </c>
      <c r="B4" s="82"/>
      <c r="C4" s="82"/>
    </row>
    <row r="5" spans="1:5" x14ac:dyDescent="0.2">
      <c r="E5" s="53" t="s">
        <v>2</v>
      </c>
    </row>
    <row r="6" spans="1:5" s="57" customFormat="1" x14ac:dyDescent="0.2">
      <c r="A6" s="54" t="s">
        <v>3</v>
      </c>
      <c r="B6" s="54" t="s">
        <v>4</v>
      </c>
      <c r="C6" s="55" t="s">
        <v>5</v>
      </c>
      <c r="D6" s="55" t="s">
        <v>263</v>
      </c>
      <c r="E6" s="56" t="s">
        <v>7</v>
      </c>
    </row>
    <row r="7" spans="1:5" s="57" customFormat="1" x14ac:dyDescent="0.2">
      <c r="A7" s="58">
        <v>1</v>
      </c>
      <c r="B7" s="58">
        <v>2</v>
      </c>
      <c r="C7" s="55">
        <v>3</v>
      </c>
      <c r="D7" s="55">
        <v>4</v>
      </c>
      <c r="E7" s="55">
        <v>5</v>
      </c>
    </row>
    <row r="8" spans="1:5" x14ac:dyDescent="0.2">
      <c r="A8" s="24" t="s">
        <v>73</v>
      </c>
      <c r="B8" s="24" t="s">
        <v>190</v>
      </c>
      <c r="C8" s="30">
        <f>SUM(C9:C21)</f>
        <v>5697930</v>
      </c>
      <c r="D8" s="30">
        <f>SUM(D9:D21)</f>
        <v>-364718</v>
      </c>
      <c r="E8" s="30">
        <f>SUM(E9:E21)</f>
        <v>5333212</v>
      </c>
    </row>
    <row r="9" spans="1:5" x14ac:dyDescent="0.2">
      <c r="A9" s="24" t="s">
        <v>75</v>
      </c>
      <c r="B9" s="24" t="s">
        <v>191</v>
      </c>
      <c r="C9" s="49">
        <v>848467</v>
      </c>
      <c r="D9" s="50">
        <v>0</v>
      </c>
      <c r="E9" s="49">
        <v>848467</v>
      </c>
    </row>
    <row r="10" spans="1:5" x14ac:dyDescent="0.2">
      <c r="A10" s="24" t="s">
        <v>77</v>
      </c>
      <c r="B10" s="25" t="s">
        <v>192</v>
      </c>
      <c r="C10" s="49">
        <v>828025</v>
      </c>
      <c r="D10" s="50">
        <v>0</v>
      </c>
      <c r="E10" s="49">
        <v>828025</v>
      </c>
    </row>
    <row r="11" spans="1:5" ht="25.5" x14ac:dyDescent="0.2">
      <c r="A11" s="24" t="s">
        <v>79</v>
      </c>
      <c r="B11" s="25" t="s">
        <v>193</v>
      </c>
      <c r="C11" s="49">
        <v>46451</v>
      </c>
      <c r="D11" s="49">
        <v>-25914</v>
      </c>
      <c r="E11" s="49">
        <v>20537</v>
      </c>
    </row>
    <row r="12" spans="1:5" x14ac:dyDescent="0.2">
      <c r="A12" s="24" t="s">
        <v>80</v>
      </c>
      <c r="B12" s="24" t="s">
        <v>194</v>
      </c>
      <c r="C12" s="49">
        <v>3409765</v>
      </c>
      <c r="D12" s="49">
        <v>-235581</v>
      </c>
      <c r="E12" s="49">
        <v>3174184</v>
      </c>
    </row>
    <row r="13" spans="1:5" x14ac:dyDescent="0.2">
      <c r="A13" s="24" t="s">
        <v>82</v>
      </c>
      <c r="B13" s="24" t="s">
        <v>195</v>
      </c>
      <c r="C13" s="49">
        <v>97414</v>
      </c>
      <c r="D13" s="50">
        <v>0</v>
      </c>
      <c r="E13" s="49">
        <v>97414</v>
      </c>
    </row>
    <row r="14" spans="1:5" x14ac:dyDescent="0.2">
      <c r="A14" s="24" t="s">
        <v>84</v>
      </c>
      <c r="B14" s="24" t="s">
        <v>196</v>
      </c>
      <c r="C14" s="50">
        <v>0</v>
      </c>
      <c r="D14" s="50">
        <v>0</v>
      </c>
      <c r="E14" s="50">
        <v>0</v>
      </c>
    </row>
    <row r="15" spans="1:5" x14ac:dyDescent="0.2">
      <c r="A15" s="24" t="s">
        <v>86</v>
      </c>
      <c r="B15" s="24" t="s">
        <v>197</v>
      </c>
      <c r="C15" s="49">
        <v>1272</v>
      </c>
      <c r="D15" s="50">
        <v>-7</v>
      </c>
      <c r="E15" s="49">
        <v>1265</v>
      </c>
    </row>
    <row r="16" spans="1:5" x14ac:dyDescent="0.2">
      <c r="A16" s="24" t="s">
        <v>87</v>
      </c>
      <c r="B16" s="24" t="s">
        <v>94</v>
      </c>
      <c r="C16" s="49">
        <v>69673</v>
      </c>
      <c r="D16" s="49">
        <v>-18111</v>
      </c>
      <c r="E16" s="49">
        <v>51562</v>
      </c>
    </row>
    <row r="17" spans="1:5" x14ac:dyDescent="0.2">
      <c r="A17" s="24" t="s">
        <v>88</v>
      </c>
      <c r="B17" s="25" t="s">
        <v>198</v>
      </c>
      <c r="C17" s="49">
        <v>274766</v>
      </c>
      <c r="D17" s="49">
        <v>-60855</v>
      </c>
      <c r="E17" s="49">
        <v>213911</v>
      </c>
    </row>
    <row r="18" spans="1:5" ht="26.25" customHeight="1" x14ac:dyDescent="0.2">
      <c r="A18" s="24" t="s">
        <v>90</v>
      </c>
      <c r="B18" s="25" t="s">
        <v>199</v>
      </c>
      <c r="C18" s="50">
        <v>0</v>
      </c>
      <c r="D18" s="50">
        <v>0</v>
      </c>
      <c r="E18" s="50">
        <v>0</v>
      </c>
    </row>
    <row r="19" spans="1:5" x14ac:dyDescent="0.2">
      <c r="A19" s="24" t="s">
        <v>91</v>
      </c>
      <c r="B19" s="24" t="s">
        <v>200</v>
      </c>
      <c r="C19" s="49">
        <v>21974</v>
      </c>
      <c r="D19" s="50">
        <v>0</v>
      </c>
      <c r="E19" s="49">
        <v>21974</v>
      </c>
    </row>
    <row r="20" spans="1:5" x14ac:dyDescent="0.2">
      <c r="A20" s="24" t="s">
        <v>93</v>
      </c>
      <c r="B20" s="24" t="s">
        <v>201</v>
      </c>
      <c r="C20" s="49">
        <v>100123</v>
      </c>
      <c r="D20" s="49">
        <v>-24250</v>
      </c>
      <c r="E20" s="49">
        <v>75873</v>
      </c>
    </row>
    <row r="21" spans="1:5" x14ac:dyDescent="0.2">
      <c r="A21" s="24" t="s">
        <v>95</v>
      </c>
      <c r="B21" s="24" t="s">
        <v>101</v>
      </c>
      <c r="C21" s="50">
        <v>0</v>
      </c>
      <c r="D21" s="50">
        <v>0</v>
      </c>
      <c r="E21" s="50">
        <v>0</v>
      </c>
    </row>
    <row r="22" spans="1:5" x14ac:dyDescent="0.2">
      <c r="A22" s="24" t="s">
        <v>102</v>
      </c>
      <c r="B22" s="24" t="s">
        <v>103</v>
      </c>
      <c r="C22" s="30">
        <f>+C23+C35</f>
        <v>5333212</v>
      </c>
      <c r="D22" s="30">
        <f>+D23+D35</f>
        <v>0</v>
      </c>
      <c r="E22" s="30">
        <f>+E23+E35</f>
        <v>5333212</v>
      </c>
    </row>
    <row r="23" spans="1:5" x14ac:dyDescent="0.2">
      <c r="A23" s="24" t="s">
        <v>104</v>
      </c>
      <c r="B23" s="24" t="s">
        <v>163</v>
      </c>
      <c r="C23" s="30">
        <f>SUM(C24:C34)</f>
        <v>4286071</v>
      </c>
      <c r="D23" s="30">
        <f>SUM(D24:D34)</f>
        <v>0</v>
      </c>
      <c r="E23" s="30">
        <f>SUM(E24:E34)</f>
        <v>4286071</v>
      </c>
    </row>
    <row r="24" spans="1:5" x14ac:dyDescent="0.2">
      <c r="A24" s="24" t="s">
        <v>105</v>
      </c>
      <c r="B24" s="24" t="s">
        <v>202</v>
      </c>
      <c r="C24" s="49">
        <v>157703</v>
      </c>
      <c r="D24" s="50">
        <v>0</v>
      </c>
      <c r="E24" s="49">
        <v>157703</v>
      </c>
    </row>
    <row r="25" spans="1:5" x14ac:dyDescent="0.2">
      <c r="A25" s="24" t="s">
        <v>106</v>
      </c>
      <c r="B25" s="24" t="s">
        <v>203</v>
      </c>
      <c r="C25" s="49">
        <v>2029663</v>
      </c>
      <c r="D25" s="50">
        <v>0</v>
      </c>
      <c r="E25" s="49">
        <v>2029663</v>
      </c>
    </row>
    <row r="26" spans="1:5" x14ac:dyDescent="0.2">
      <c r="A26" s="24" t="s">
        <v>107</v>
      </c>
      <c r="B26" s="24" t="s">
        <v>204</v>
      </c>
      <c r="C26" s="49">
        <v>1344311</v>
      </c>
      <c r="D26" s="50">
        <v>0</v>
      </c>
      <c r="E26" s="49">
        <v>1344311</v>
      </c>
    </row>
    <row r="27" spans="1:5" x14ac:dyDescent="0.2">
      <c r="A27" s="24" t="s">
        <v>108</v>
      </c>
      <c r="B27" s="24" t="s">
        <v>148</v>
      </c>
      <c r="C27" s="50">
        <v>0</v>
      </c>
      <c r="D27" s="50">
        <v>0</v>
      </c>
      <c r="E27" s="50">
        <v>0</v>
      </c>
    </row>
    <row r="28" spans="1:5" x14ac:dyDescent="0.2">
      <c r="A28" s="24" t="s">
        <v>109</v>
      </c>
      <c r="B28" s="24" t="s">
        <v>205</v>
      </c>
      <c r="C28" s="50">
        <v>0</v>
      </c>
      <c r="D28" s="50">
        <v>0</v>
      </c>
      <c r="E28" s="50">
        <v>0</v>
      </c>
    </row>
    <row r="29" spans="1:5" x14ac:dyDescent="0.2">
      <c r="A29" s="24" t="s">
        <v>110</v>
      </c>
      <c r="B29" s="24" t="s">
        <v>152</v>
      </c>
      <c r="C29" s="49">
        <v>3675</v>
      </c>
      <c r="D29" s="50">
        <v>0</v>
      </c>
      <c r="E29" s="49">
        <v>3675</v>
      </c>
    </row>
    <row r="30" spans="1:5" x14ac:dyDescent="0.2">
      <c r="A30" s="24" t="s">
        <v>111</v>
      </c>
      <c r="B30" s="25" t="s">
        <v>206</v>
      </c>
      <c r="C30" s="50">
        <v>980</v>
      </c>
      <c r="D30" s="50">
        <v>0</v>
      </c>
      <c r="E30" s="50">
        <v>980</v>
      </c>
    </row>
    <row r="31" spans="1:5" x14ac:dyDescent="0.2">
      <c r="A31" s="24" t="s">
        <v>113</v>
      </c>
      <c r="B31" s="24" t="s">
        <v>207</v>
      </c>
      <c r="C31" s="50">
        <v>0</v>
      </c>
      <c r="D31" s="50">
        <v>0</v>
      </c>
      <c r="E31" s="50">
        <v>0</v>
      </c>
    </row>
    <row r="32" spans="1:5" ht="25.5" x14ac:dyDescent="0.2">
      <c r="A32" s="24" t="s">
        <v>114</v>
      </c>
      <c r="B32" s="25" t="s">
        <v>208</v>
      </c>
      <c r="C32" s="50">
        <v>0</v>
      </c>
      <c r="D32" s="50">
        <v>0</v>
      </c>
      <c r="E32" s="50">
        <v>0</v>
      </c>
    </row>
    <row r="33" spans="1:5" x14ac:dyDescent="0.2">
      <c r="A33" s="24" t="s">
        <v>115</v>
      </c>
      <c r="B33" s="24" t="s">
        <v>209</v>
      </c>
      <c r="C33" s="50">
        <v>0</v>
      </c>
      <c r="D33" s="50">
        <v>0</v>
      </c>
      <c r="E33" s="50">
        <v>0</v>
      </c>
    </row>
    <row r="34" spans="1:5" x14ac:dyDescent="0.2">
      <c r="A34" s="24" t="s">
        <v>116</v>
      </c>
      <c r="B34" s="25" t="s">
        <v>210</v>
      </c>
      <c r="C34" s="49">
        <v>749739</v>
      </c>
      <c r="D34" s="50">
        <v>0</v>
      </c>
      <c r="E34" s="49">
        <v>749739</v>
      </c>
    </row>
    <row r="35" spans="1:5" x14ac:dyDescent="0.2">
      <c r="A35" s="24" t="s">
        <v>117</v>
      </c>
      <c r="B35" s="24" t="s">
        <v>118</v>
      </c>
      <c r="C35" s="30">
        <f>SUM(C36:C40)</f>
        <v>1047141</v>
      </c>
      <c r="D35" s="30">
        <f>SUM(D36:D40)</f>
        <v>0</v>
      </c>
      <c r="E35" s="30">
        <f>SUM(E36:E40)</f>
        <v>1047141</v>
      </c>
    </row>
    <row r="36" spans="1:5" x14ac:dyDescent="0.2">
      <c r="A36" s="24" t="s">
        <v>213</v>
      </c>
      <c r="B36" s="24" t="s">
        <v>120</v>
      </c>
      <c r="C36" s="49">
        <v>1441938</v>
      </c>
      <c r="D36" s="50">
        <v>0</v>
      </c>
      <c r="E36" s="49">
        <v>1441938</v>
      </c>
    </row>
    <row r="37" spans="1:5" x14ac:dyDescent="0.2">
      <c r="A37" s="24" t="s">
        <v>214</v>
      </c>
      <c r="B37" s="24" t="s">
        <v>260</v>
      </c>
      <c r="C37" s="50">
        <v>0</v>
      </c>
      <c r="D37" s="50">
        <v>0</v>
      </c>
      <c r="E37" s="50">
        <v>0</v>
      </c>
    </row>
    <row r="38" spans="1:5" x14ac:dyDescent="0.2">
      <c r="A38" s="24" t="s">
        <v>216</v>
      </c>
      <c r="B38" s="26" t="s">
        <v>215</v>
      </c>
      <c r="C38" s="50">
        <v>0</v>
      </c>
      <c r="D38" s="50">
        <v>0</v>
      </c>
      <c r="E38" s="50">
        <v>0</v>
      </c>
    </row>
    <row r="39" spans="1:5" ht="25.5" x14ac:dyDescent="0.2">
      <c r="A39" s="24" t="s">
        <v>253</v>
      </c>
      <c r="B39" s="31" t="s">
        <v>256</v>
      </c>
      <c r="C39" s="50">
        <v>0</v>
      </c>
      <c r="D39" s="50">
        <v>0</v>
      </c>
      <c r="E39" s="50">
        <v>0</v>
      </c>
    </row>
    <row r="40" spans="1:5" x14ac:dyDescent="0.2">
      <c r="A40" s="24" t="s">
        <v>255</v>
      </c>
      <c r="B40" s="26" t="s">
        <v>212</v>
      </c>
      <c r="C40" s="49">
        <v>-394797</v>
      </c>
      <c r="D40" s="50">
        <v>0</v>
      </c>
      <c r="E40" s="49">
        <v>-394797</v>
      </c>
    </row>
    <row r="41" spans="1:5" x14ac:dyDescent="0.2">
      <c r="A41" s="24" t="s">
        <v>125</v>
      </c>
      <c r="B41" s="24" t="s">
        <v>126</v>
      </c>
      <c r="C41" s="50">
        <v>0</v>
      </c>
      <c r="D41" s="50">
        <v>0</v>
      </c>
      <c r="E41" s="50">
        <v>0</v>
      </c>
    </row>
    <row r="42" spans="1:5" x14ac:dyDescent="0.2">
      <c r="A42" s="24" t="s">
        <v>127</v>
      </c>
      <c r="B42" s="24" t="s">
        <v>154</v>
      </c>
      <c r="C42" s="49">
        <v>240403</v>
      </c>
      <c r="D42" s="50">
        <v>0</v>
      </c>
      <c r="E42" s="49">
        <v>240403</v>
      </c>
    </row>
    <row r="43" spans="1:5" s="51" customFormat="1" x14ac:dyDescent="0.2">
      <c r="A43" s="27" t="s">
        <v>128</v>
      </c>
      <c r="B43" s="27" t="s">
        <v>155</v>
      </c>
      <c r="C43" s="49">
        <v>240403</v>
      </c>
      <c r="D43" s="50">
        <v>0</v>
      </c>
      <c r="E43" s="49">
        <v>240403</v>
      </c>
    </row>
    <row r="44" spans="1:5" s="51" customFormat="1" x14ac:dyDescent="0.2">
      <c r="A44" s="27"/>
      <c r="B44" s="27"/>
      <c r="C44" s="48"/>
    </row>
    <row r="45" spans="1:5" x14ac:dyDescent="0.2">
      <c r="A45" s="27"/>
      <c r="B45" s="27"/>
      <c r="C45" s="52"/>
    </row>
    <row r="46" spans="1:5" x14ac:dyDescent="0.2">
      <c r="A46" s="27"/>
      <c r="B46" s="27"/>
      <c r="C46" s="52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E61"/>
  <sheetViews>
    <sheetView workbookViewId="0">
      <selection activeCell="C27" sqref="C27:E27"/>
    </sheetView>
  </sheetViews>
  <sheetFormatPr defaultRowHeight="12.75" x14ac:dyDescent="0.2"/>
  <cols>
    <col min="1" max="1" width="11" style="6" customWidth="1"/>
    <col min="2" max="2" width="69.7109375" style="6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84" t="s">
        <v>129</v>
      </c>
      <c r="B1" s="84"/>
      <c r="C1" s="1"/>
    </row>
    <row r="2" spans="1:5" x14ac:dyDescent="0.2">
      <c r="A2" s="21"/>
      <c r="B2" s="21"/>
      <c r="C2" s="2"/>
    </row>
    <row r="3" spans="1:5" ht="18" x14ac:dyDescent="0.25">
      <c r="A3" s="85" t="s">
        <v>0</v>
      </c>
      <c r="B3" s="85"/>
      <c r="C3" s="85"/>
    </row>
    <row r="4" spans="1:5" ht="15.75" x14ac:dyDescent="0.25">
      <c r="A4" s="86" t="s">
        <v>272</v>
      </c>
      <c r="B4" s="87"/>
      <c r="C4" s="87"/>
    </row>
    <row r="5" spans="1:5" x14ac:dyDescent="0.2">
      <c r="A5" s="21"/>
      <c r="B5" s="21"/>
      <c r="E5" s="33" t="s">
        <v>2</v>
      </c>
    </row>
    <row r="6" spans="1:5" s="43" customFormat="1" ht="15.75" x14ac:dyDescent="0.2">
      <c r="A6" s="22" t="s">
        <v>3</v>
      </c>
      <c r="B6" s="22" t="s">
        <v>4</v>
      </c>
      <c r="C6" s="45" t="s">
        <v>5</v>
      </c>
      <c r="D6" s="45" t="s">
        <v>263</v>
      </c>
      <c r="E6" s="4" t="s">
        <v>7</v>
      </c>
    </row>
    <row r="7" spans="1:5" s="43" customFormat="1" ht="15.75" x14ac:dyDescent="0.2">
      <c r="A7" s="44">
        <v>1</v>
      </c>
      <c r="B7" s="44">
        <v>2</v>
      </c>
      <c r="C7" s="45">
        <v>3</v>
      </c>
      <c r="D7" s="45">
        <v>4</v>
      </c>
      <c r="E7" s="45">
        <v>5</v>
      </c>
    </row>
    <row r="8" spans="1:5" x14ac:dyDescent="0.2">
      <c r="A8" s="24" t="s">
        <v>73</v>
      </c>
      <c r="B8" s="24" t="s">
        <v>190</v>
      </c>
      <c r="C8" s="30">
        <v>4754058</v>
      </c>
      <c r="D8" s="30">
        <v>-270629</v>
      </c>
      <c r="E8" s="30">
        <v>4483429</v>
      </c>
    </row>
    <row r="9" spans="1:5" x14ac:dyDescent="0.2">
      <c r="A9" s="24" t="s">
        <v>75</v>
      </c>
      <c r="B9" s="24" t="s">
        <v>191</v>
      </c>
      <c r="C9" s="30">
        <v>338966</v>
      </c>
      <c r="D9" s="29">
        <v>0</v>
      </c>
      <c r="E9" s="30">
        <v>338966</v>
      </c>
    </row>
    <row r="10" spans="1:5" x14ac:dyDescent="0.2">
      <c r="A10" s="24" t="s">
        <v>77</v>
      </c>
      <c r="B10" s="25" t="s">
        <v>192</v>
      </c>
      <c r="C10" s="30">
        <v>802892</v>
      </c>
      <c r="D10" s="29">
        <v>0</v>
      </c>
      <c r="E10" s="30">
        <v>802892</v>
      </c>
    </row>
    <row r="11" spans="1:5" ht="25.5" x14ac:dyDescent="0.2">
      <c r="A11" s="24" t="s">
        <v>79</v>
      </c>
      <c r="B11" s="25" t="s">
        <v>193</v>
      </c>
      <c r="C11" s="30">
        <v>38534</v>
      </c>
      <c r="D11" s="30">
        <v>-11876</v>
      </c>
      <c r="E11" s="30">
        <v>26658</v>
      </c>
    </row>
    <row r="12" spans="1:5" x14ac:dyDescent="0.2">
      <c r="A12" s="24" t="s">
        <v>80</v>
      </c>
      <c r="B12" s="24" t="s">
        <v>194</v>
      </c>
      <c r="C12" s="30">
        <v>3137156</v>
      </c>
      <c r="D12" s="30">
        <v>-161071</v>
      </c>
      <c r="E12" s="30">
        <v>2976085</v>
      </c>
    </row>
    <row r="13" spans="1:5" x14ac:dyDescent="0.2">
      <c r="A13" s="24" t="s">
        <v>82</v>
      </c>
      <c r="B13" s="24" t="s">
        <v>195</v>
      </c>
      <c r="C13" s="40"/>
      <c r="D13" s="40"/>
      <c r="E13" s="40"/>
    </row>
    <row r="14" spans="1:5" x14ac:dyDescent="0.2">
      <c r="A14" s="24" t="s">
        <v>84</v>
      </c>
      <c r="B14" s="24" t="s">
        <v>196</v>
      </c>
      <c r="C14" s="40"/>
      <c r="D14" s="40"/>
      <c r="E14" s="40"/>
    </row>
    <row r="15" spans="1:5" x14ac:dyDescent="0.2">
      <c r="A15" s="24" t="s">
        <v>86</v>
      </c>
      <c r="B15" s="24" t="s">
        <v>197</v>
      </c>
      <c r="C15" s="30">
        <v>1281</v>
      </c>
      <c r="D15" s="29">
        <v>0</v>
      </c>
      <c r="E15" s="30">
        <v>1281</v>
      </c>
    </row>
    <row r="16" spans="1:5" x14ac:dyDescent="0.2">
      <c r="A16" s="24" t="s">
        <v>87</v>
      </c>
      <c r="B16" s="24" t="s">
        <v>94</v>
      </c>
      <c r="C16" s="30">
        <v>65277</v>
      </c>
      <c r="D16" s="30">
        <v>-16471</v>
      </c>
      <c r="E16" s="30">
        <v>48806</v>
      </c>
    </row>
    <row r="17" spans="1:5" x14ac:dyDescent="0.2">
      <c r="A17" s="24" t="s">
        <v>88</v>
      </c>
      <c r="B17" s="25" t="s">
        <v>198</v>
      </c>
      <c r="C17" s="30">
        <v>269086</v>
      </c>
      <c r="D17" s="30">
        <v>-57012</v>
      </c>
      <c r="E17" s="30">
        <v>212074</v>
      </c>
    </row>
    <row r="18" spans="1:5" ht="26.25" customHeight="1" x14ac:dyDescent="0.2">
      <c r="A18" s="24" t="s">
        <v>90</v>
      </c>
      <c r="B18" s="25" t="s">
        <v>199</v>
      </c>
      <c r="C18" s="40"/>
      <c r="D18" s="40"/>
      <c r="E18" s="40"/>
    </row>
    <row r="19" spans="1:5" x14ac:dyDescent="0.2">
      <c r="A19" s="24" t="s">
        <v>91</v>
      </c>
      <c r="B19" s="24" t="s">
        <v>200</v>
      </c>
      <c r="C19" s="30">
        <v>10050</v>
      </c>
      <c r="D19" s="29">
        <v>0</v>
      </c>
      <c r="E19" s="30">
        <v>10050</v>
      </c>
    </row>
    <row r="20" spans="1:5" x14ac:dyDescent="0.2">
      <c r="A20" s="24" t="s">
        <v>93</v>
      </c>
      <c r="B20" s="24" t="s">
        <v>201</v>
      </c>
      <c r="C20" s="30">
        <v>90816</v>
      </c>
      <c r="D20" s="30">
        <v>-24199</v>
      </c>
      <c r="E20" s="30">
        <v>66617</v>
      </c>
    </row>
    <row r="21" spans="1:5" x14ac:dyDescent="0.2">
      <c r="A21" s="24" t="s">
        <v>95</v>
      </c>
      <c r="B21" s="24" t="s">
        <v>101</v>
      </c>
      <c r="C21" s="40"/>
      <c r="D21" s="40"/>
      <c r="E21" s="40"/>
    </row>
    <row r="22" spans="1:5" x14ac:dyDescent="0.2">
      <c r="A22" s="24" t="s">
        <v>102</v>
      </c>
      <c r="B22" s="24" t="s">
        <v>103</v>
      </c>
      <c r="C22" s="30">
        <v>4483430</v>
      </c>
      <c r="D22" s="29">
        <v>0</v>
      </c>
      <c r="E22" s="30">
        <v>4483430</v>
      </c>
    </row>
    <row r="23" spans="1:5" x14ac:dyDescent="0.2">
      <c r="A23" s="24" t="s">
        <v>104</v>
      </c>
      <c r="B23" s="24" t="s">
        <v>163</v>
      </c>
      <c r="C23" s="30">
        <v>3640987</v>
      </c>
      <c r="D23" s="29">
        <v>0</v>
      </c>
      <c r="E23" s="30">
        <v>3640987</v>
      </c>
    </row>
    <row r="24" spans="1:5" x14ac:dyDescent="0.2">
      <c r="A24" s="24" t="s">
        <v>105</v>
      </c>
      <c r="B24" s="24" t="s">
        <v>202</v>
      </c>
      <c r="C24" s="30">
        <v>166076</v>
      </c>
      <c r="D24" s="29">
        <v>0</v>
      </c>
      <c r="E24" s="30">
        <v>166076</v>
      </c>
    </row>
    <row r="25" spans="1:5" x14ac:dyDescent="0.2">
      <c r="A25" s="24" t="s">
        <v>106</v>
      </c>
      <c r="B25" s="24" t="s">
        <v>203</v>
      </c>
      <c r="C25" s="30">
        <v>1298556</v>
      </c>
      <c r="D25" s="29">
        <v>0</v>
      </c>
      <c r="E25" s="30">
        <v>1298556</v>
      </c>
    </row>
    <row r="26" spans="1:5" x14ac:dyDescent="0.2">
      <c r="A26" s="24" t="s">
        <v>107</v>
      </c>
      <c r="B26" s="24" t="s">
        <v>204</v>
      </c>
      <c r="C26" s="30">
        <v>1430856</v>
      </c>
      <c r="D26" s="29">
        <v>0</v>
      </c>
      <c r="E26" s="30">
        <v>1430856</v>
      </c>
    </row>
    <row r="27" spans="1:5" x14ac:dyDescent="0.2">
      <c r="A27" s="24" t="s">
        <v>108</v>
      </c>
      <c r="B27" s="24" t="s">
        <v>148</v>
      </c>
      <c r="C27" s="40">
        <v>0</v>
      </c>
      <c r="D27" s="40">
        <v>0</v>
      </c>
      <c r="E27" s="40">
        <v>0</v>
      </c>
    </row>
    <row r="28" spans="1:5" x14ac:dyDescent="0.2">
      <c r="A28" s="24" t="s">
        <v>109</v>
      </c>
      <c r="B28" s="24" t="s">
        <v>205</v>
      </c>
      <c r="C28" s="29"/>
      <c r="D28" s="29"/>
      <c r="E28" s="29"/>
    </row>
    <row r="29" spans="1:5" x14ac:dyDescent="0.2">
      <c r="A29" s="24" t="s">
        <v>110</v>
      </c>
      <c r="B29" s="24" t="s">
        <v>152</v>
      </c>
      <c r="C29" s="30">
        <v>2964</v>
      </c>
      <c r="D29" s="29">
        <v>0</v>
      </c>
      <c r="E29" s="30">
        <v>2964</v>
      </c>
    </row>
    <row r="30" spans="1:5" x14ac:dyDescent="0.2">
      <c r="A30" s="24" t="s">
        <v>111</v>
      </c>
      <c r="B30" s="25" t="s">
        <v>206</v>
      </c>
      <c r="C30" s="30">
        <v>4077</v>
      </c>
      <c r="D30" s="29">
        <v>0</v>
      </c>
      <c r="E30" s="30">
        <v>4077</v>
      </c>
    </row>
    <row r="31" spans="1:5" x14ac:dyDescent="0.2">
      <c r="A31" s="24" t="s">
        <v>113</v>
      </c>
      <c r="B31" s="24" t="s">
        <v>207</v>
      </c>
      <c r="C31" s="40">
        <v>0</v>
      </c>
      <c r="D31" s="40">
        <v>0</v>
      </c>
      <c r="E31" s="40">
        <v>0</v>
      </c>
    </row>
    <row r="32" spans="1:5" ht="25.5" x14ac:dyDescent="0.2">
      <c r="A32" s="24" t="s">
        <v>114</v>
      </c>
      <c r="B32" s="25" t="s">
        <v>208</v>
      </c>
      <c r="C32" s="40">
        <v>0</v>
      </c>
      <c r="D32" s="40">
        <v>0</v>
      </c>
      <c r="E32" s="40">
        <v>0</v>
      </c>
    </row>
    <row r="33" spans="1:5" x14ac:dyDescent="0.2">
      <c r="A33" s="24" t="s">
        <v>115</v>
      </c>
      <c r="B33" s="24" t="s">
        <v>209</v>
      </c>
      <c r="C33" s="40">
        <v>0</v>
      </c>
      <c r="D33" s="40">
        <v>0</v>
      </c>
      <c r="E33" s="40">
        <v>0</v>
      </c>
    </row>
    <row r="34" spans="1:5" x14ac:dyDescent="0.2">
      <c r="A34" s="24" t="s">
        <v>116</v>
      </c>
      <c r="B34" s="25" t="s">
        <v>210</v>
      </c>
      <c r="C34" s="30">
        <v>738458</v>
      </c>
      <c r="D34" s="29">
        <v>0</v>
      </c>
      <c r="E34" s="30">
        <v>738458</v>
      </c>
    </row>
    <row r="35" spans="1:5" x14ac:dyDescent="0.2">
      <c r="A35" s="24" t="s">
        <v>117</v>
      </c>
      <c r="B35" s="24" t="s">
        <v>118</v>
      </c>
      <c r="C35" s="30">
        <v>842443</v>
      </c>
      <c r="D35" s="29">
        <v>0</v>
      </c>
      <c r="E35" s="30">
        <v>842443</v>
      </c>
    </row>
    <row r="36" spans="1:5" x14ac:dyDescent="0.2">
      <c r="A36" s="24" t="s">
        <v>213</v>
      </c>
      <c r="B36" s="24" t="s">
        <v>120</v>
      </c>
      <c r="C36" s="30">
        <v>1120730</v>
      </c>
      <c r="D36" s="29">
        <v>0</v>
      </c>
      <c r="E36" s="30">
        <v>1120730</v>
      </c>
    </row>
    <row r="37" spans="1:5" x14ac:dyDescent="0.2">
      <c r="A37" s="24" t="s">
        <v>214</v>
      </c>
      <c r="B37" s="24" t="s">
        <v>260</v>
      </c>
      <c r="C37" s="29">
        <v>0</v>
      </c>
      <c r="D37" s="29">
        <v>0</v>
      </c>
      <c r="E37" s="29">
        <v>0</v>
      </c>
    </row>
    <row r="38" spans="1:5" x14ac:dyDescent="0.2">
      <c r="A38" s="24" t="s">
        <v>216</v>
      </c>
      <c r="B38" s="26" t="s">
        <v>215</v>
      </c>
      <c r="C38" s="29">
        <v>0</v>
      </c>
      <c r="D38" s="29">
        <v>0</v>
      </c>
      <c r="E38" s="29">
        <v>0</v>
      </c>
    </row>
    <row r="39" spans="1:5" ht="25.5" x14ac:dyDescent="0.2">
      <c r="A39" s="24" t="s">
        <v>253</v>
      </c>
      <c r="B39" s="31" t="s">
        <v>256</v>
      </c>
      <c r="C39" s="29">
        <v>0</v>
      </c>
      <c r="D39" s="29">
        <v>0</v>
      </c>
      <c r="E39" s="29">
        <v>0</v>
      </c>
    </row>
    <row r="40" spans="1:5" x14ac:dyDescent="0.2">
      <c r="A40" s="24" t="s">
        <v>255</v>
      </c>
      <c r="B40" s="26" t="s">
        <v>212</v>
      </c>
      <c r="C40" s="30">
        <v>-278287</v>
      </c>
      <c r="D40" s="29">
        <v>0</v>
      </c>
      <c r="E40" s="30">
        <v>-278287</v>
      </c>
    </row>
    <row r="41" spans="1:5" x14ac:dyDescent="0.2">
      <c r="A41" s="24" t="s">
        <v>125</v>
      </c>
      <c r="B41" s="24" t="s">
        <v>126</v>
      </c>
      <c r="C41" s="29"/>
      <c r="D41" s="29"/>
      <c r="E41" s="29"/>
    </row>
    <row r="42" spans="1:5" x14ac:dyDescent="0.2">
      <c r="A42" s="24" t="s">
        <v>127</v>
      </c>
      <c r="B42" s="24" t="s">
        <v>154</v>
      </c>
      <c r="C42" s="30">
        <v>222225</v>
      </c>
      <c r="D42" s="29">
        <v>0</v>
      </c>
      <c r="E42" s="30">
        <v>222225</v>
      </c>
    </row>
    <row r="43" spans="1:5" s="6" customFormat="1" x14ac:dyDescent="0.2">
      <c r="A43" s="27" t="s">
        <v>128</v>
      </c>
      <c r="B43" s="27" t="s">
        <v>155</v>
      </c>
      <c r="C43" s="30">
        <v>222225</v>
      </c>
      <c r="D43" s="29">
        <v>0</v>
      </c>
      <c r="E43" s="30">
        <v>222225</v>
      </c>
    </row>
    <row r="44" spans="1:5" s="6" customFormat="1" x14ac:dyDescent="0.2">
      <c r="A44" s="27"/>
      <c r="B44" s="27"/>
      <c r="C44"/>
    </row>
    <row r="45" spans="1:5" x14ac:dyDescent="0.2">
      <c r="A45" s="27"/>
      <c r="B45" s="27"/>
      <c r="C45" s="17"/>
    </row>
    <row r="46" spans="1:5" x14ac:dyDescent="0.2">
      <c r="A46" s="27"/>
      <c r="B46" s="27"/>
      <c r="C46" s="17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honeticPr fontId="13" type="noConversion"/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E61"/>
  <sheetViews>
    <sheetView workbookViewId="0">
      <selection sqref="A1:B1"/>
    </sheetView>
  </sheetViews>
  <sheetFormatPr defaultRowHeight="12.75" x14ac:dyDescent="0.2"/>
  <cols>
    <col min="1" max="1" width="11" style="6" customWidth="1"/>
    <col min="2" max="2" width="69.7109375" style="6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84" t="s">
        <v>129</v>
      </c>
      <c r="B1" s="84"/>
      <c r="C1" s="1"/>
    </row>
    <row r="2" spans="1:5" x14ac:dyDescent="0.2">
      <c r="A2" s="21"/>
      <c r="B2" s="21"/>
      <c r="C2" s="2"/>
    </row>
    <row r="3" spans="1:5" ht="18" x14ac:dyDescent="0.25">
      <c r="A3" s="85" t="s">
        <v>0</v>
      </c>
      <c r="B3" s="85"/>
      <c r="C3" s="85"/>
    </row>
    <row r="4" spans="1:5" ht="15.75" x14ac:dyDescent="0.25">
      <c r="A4" s="86" t="s">
        <v>270</v>
      </c>
      <c r="B4" s="87"/>
      <c r="C4" s="87"/>
    </row>
    <row r="5" spans="1:5" x14ac:dyDescent="0.2">
      <c r="A5" s="21"/>
      <c r="B5" s="21"/>
      <c r="E5" s="33" t="s">
        <v>2</v>
      </c>
    </row>
    <row r="6" spans="1:5" s="43" customFormat="1" ht="15.75" x14ac:dyDescent="0.2">
      <c r="A6" s="22" t="s">
        <v>3</v>
      </c>
      <c r="B6" s="22" t="s">
        <v>4</v>
      </c>
      <c r="C6" s="45" t="s">
        <v>5</v>
      </c>
      <c r="D6" s="45" t="s">
        <v>263</v>
      </c>
      <c r="E6" s="4" t="s">
        <v>7</v>
      </c>
    </row>
    <row r="7" spans="1:5" s="43" customFormat="1" ht="15.75" x14ac:dyDescent="0.2">
      <c r="A7" s="44">
        <v>1</v>
      </c>
      <c r="B7" s="44">
        <v>2</v>
      </c>
      <c r="C7" s="45">
        <v>3</v>
      </c>
      <c r="D7" s="45">
        <v>4</v>
      </c>
      <c r="E7" s="45">
        <v>5</v>
      </c>
    </row>
    <row r="8" spans="1:5" x14ac:dyDescent="0.2">
      <c r="A8" s="24" t="s">
        <v>73</v>
      </c>
      <c r="B8" s="24" t="s">
        <v>190</v>
      </c>
      <c r="C8" s="30">
        <v>5136371</v>
      </c>
      <c r="D8" s="30">
        <v>-262322</v>
      </c>
      <c r="E8" s="30">
        <v>4874049</v>
      </c>
    </row>
    <row r="9" spans="1:5" x14ac:dyDescent="0.2">
      <c r="A9" s="24" t="s">
        <v>75</v>
      </c>
      <c r="B9" s="24" t="s">
        <v>191</v>
      </c>
      <c r="C9" s="30">
        <v>417123</v>
      </c>
      <c r="D9" s="29">
        <v>0</v>
      </c>
      <c r="E9" s="30">
        <v>417123</v>
      </c>
    </row>
    <row r="10" spans="1:5" x14ac:dyDescent="0.2">
      <c r="A10" s="24" t="s">
        <v>77</v>
      </c>
      <c r="B10" s="25" t="s">
        <v>192</v>
      </c>
      <c r="C10" s="30">
        <v>1089872</v>
      </c>
      <c r="D10" s="29">
        <v>0</v>
      </c>
      <c r="E10" s="30">
        <v>1089872</v>
      </c>
    </row>
    <row r="11" spans="1:5" ht="25.5" x14ac:dyDescent="0.2">
      <c r="A11" s="24" t="s">
        <v>79</v>
      </c>
      <c r="B11" s="25" t="s">
        <v>193</v>
      </c>
      <c r="C11" s="30">
        <v>34411</v>
      </c>
      <c r="D11" s="30">
        <v>-11194</v>
      </c>
      <c r="E11" s="30">
        <v>23217</v>
      </c>
    </row>
    <row r="12" spans="1:5" x14ac:dyDescent="0.2">
      <c r="A12" s="24" t="s">
        <v>80</v>
      </c>
      <c r="B12" s="24" t="s">
        <v>194</v>
      </c>
      <c r="C12" s="30">
        <v>2960735</v>
      </c>
      <c r="D12" s="30">
        <v>-158945</v>
      </c>
      <c r="E12" s="30">
        <v>2801790</v>
      </c>
    </row>
    <row r="13" spans="1:5" x14ac:dyDescent="0.2">
      <c r="A13" s="24" t="s">
        <v>82</v>
      </c>
      <c r="B13" s="24" t="s">
        <v>195</v>
      </c>
      <c r="C13" s="40">
        <v>0</v>
      </c>
      <c r="D13" s="40">
        <v>0</v>
      </c>
      <c r="E13" s="40">
        <v>0</v>
      </c>
    </row>
    <row r="14" spans="1:5" x14ac:dyDescent="0.2">
      <c r="A14" s="24" t="s">
        <v>84</v>
      </c>
      <c r="B14" s="24" t="s">
        <v>196</v>
      </c>
      <c r="C14" s="40">
        <v>0</v>
      </c>
      <c r="D14" s="40">
        <v>0</v>
      </c>
      <c r="E14" s="40">
        <v>0</v>
      </c>
    </row>
    <row r="15" spans="1:5" x14ac:dyDescent="0.2">
      <c r="A15" s="24" t="s">
        <v>86</v>
      </c>
      <c r="B15" s="24" t="s">
        <v>197</v>
      </c>
      <c r="C15" s="30">
        <v>208741</v>
      </c>
      <c r="D15" s="29">
        <v>0</v>
      </c>
      <c r="E15" s="30">
        <v>208741</v>
      </c>
    </row>
    <row r="16" spans="1:5" x14ac:dyDescent="0.2">
      <c r="A16" s="24" t="s">
        <v>87</v>
      </c>
      <c r="B16" s="24" t="s">
        <v>94</v>
      </c>
      <c r="C16" s="30">
        <v>64611</v>
      </c>
      <c r="D16" s="30">
        <v>-14967</v>
      </c>
      <c r="E16" s="30">
        <v>49644</v>
      </c>
    </row>
    <row r="17" spans="1:5" x14ac:dyDescent="0.2">
      <c r="A17" s="24" t="s">
        <v>88</v>
      </c>
      <c r="B17" s="25" t="s">
        <v>198</v>
      </c>
      <c r="C17" s="30">
        <v>263506</v>
      </c>
      <c r="D17" s="30">
        <v>-53017</v>
      </c>
      <c r="E17" s="30">
        <v>210489</v>
      </c>
    </row>
    <row r="18" spans="1:5" ht="26.25" customHeight="1" x14ac:dyDescent="0.2">
      <c r="A18" s="24" t="s">
        <v>90</v>
      </c>
      <c r="B18" s="25" t="s">
        <v>199</v>
      </c>
      <c r="C18" s="40">
        <v>0</v>
      </c>
      <c r="D18" s="40">
        <v>0</v>
      </c>
      <c r="E18" s="40">
        <v>0</v>
      </c>
    </row>
    <row r="19" spans="1:5" x14ac:dyDescent="0.2">
      <c r="A19" s="24" t="s">
        <v>91</v>
      </c>
      <c r="B19" s="24" t="s">
        <v>200</v>
      </c>
      <c r="C19" s="30">
        <v>10050</v>
      </c>
      <c r="D19" s="29">
        <v>0</v>
      </c>
      <c r="E19" s="30">
        <v>10050</v>
      </c>
    </row>
    <row r="20" spans="1:5" x14ac:dyDescent="0.2">
      <c r="A20" s="24" t="s">
        <v>93</v>
      </c>
      <c r="B20" s="24" t="s">
        <v>201</v>
      </c>
      <c r="C20" s="30">
        <v>87322</v>
      </c>
      <c r="D20" s="30">
        <v>-24199</v>
      </c>
      <c r="E20" s="30">
        <v>63123</v>
      </c>
    </row>
    <row r="21" spans="1:5" x14ac:dyDescent="0.2">
      <c r="A21" s="24" t="s">
        <v>95</v>
      </c>
      <c r="B21" s="24" t="s">
        <v>101</v>
      </c>
      <c r="C21" s="40">
        <v>0</v>
      </c>
      <c r="D21" s="40">
        <v>0</v>
      </c>
      <c r="E21" s="40">
        <v>0</v>
      </c>
    </row>
    <row r="22" spans="1:5" x14ac:dyDescent="0.2">
      <c r="A22" s="24" t="s">
        <v>102</v>
      </c>
      <c r="B22" s="24" t="s">
        <v>103</v>
      </c>
      <c r="C22" s="30">
        <v>4874044</v>
      </c>
      <c r="D22" s="29">
        <v>0</v>
      </c>
      <c r="E22" s="30">
        <v>4874044</v>
      </c>
    </row>
    <row r="23" spans="1:5" x14ac:dyDescent="0.2">
      <c r="A23" s="24" t="s">
        <v>104</v>
      </c>
      <c r="B23" s="24" t="s">
        <v>163</v>
      </c>
      <c r="C23" s="30">
        <v>3993601</v>
      </c>
      <c r="D23" s="29">
        <v>0</v>
      </c>
      <c r="E23" s="30">
        <v>3993601</v>
      </c>
    </row>
    <row r="24" spans="1:5" x14ac:dyDescent="0.2">
      <c r="A24" s="24" t="s">
        <v>105</v>
      </c>
      <c r="B24" s="24" t="s">
        <v>202</v>
      </c>
      <c r="C24" s="30">
        <v>165759</v>
      </c>
      <c r="D24" s="29">
        <v>0</v>
      </c>
      <c r="E24" s="30">
        <v>165759</v>
      </c>
    </row>
    <row r="25" spans="1:5" x14ac:dyDescent="0.2">
      <c r="A25" s="24" t="s">
        <v>106</v>
      </c>
      <c r="B25" s="24" t="s">
        <v>203</v>
      </c>
      <c r="C25" s="30">
        <v>1104173</v>
      </c>
      <c r="D25" s="29">
        <v>0</v>
      </c>
      <c r="E25" s="30">
        <v>1104173</v>
      </c>
    </row>
    <row r="26" spans="1:5" x14ac:dyDescent="0.2">
      <c r="A26" s="24" t="s">
        <v>107</v>
      </c>
      <c r="B26" s="24" t="s">
        <v>204</v>
      </c>
      <c r="C26" s="30">
        <v>1962155</v>
      </c>
      <c r="D26" s="29">
        <v>0</v>
      </c>
      <c r="E26" s="30">
        <v>1962155</v>
      </c>
    </row>
    <row r="27" spans="1:5" x14ac:dyDescent="0.2">
      <c r="A27" s="24" t="s">
        <v>108</v>
      </c>
      <c r="B27" s="24" t="s">
        <v>148</v>
      </c>
      <c r="C27" s="40">
        <v>0</v>
      </c>
      <c r="D27" s="41">
        <v>0</v>
      </c>
      <c r="E27" s="40">
        <v>0</v>
      </c>
    </row>
    <row r="28" spans="1:5" x14ac:dyDescent="0.2">
      <c r="A28" s="24" t="s">
        <v>109</v>
      </c>
      <c r="B28" s="24" t="s">
        <v>205</v>
      </c>
      <c r="C28" s="29">
        <v>0</v>
      </c>
      <c r="D28" s="29">
        <v>0</v>
      </c>
      <c r="E28" s="29">
        <v>0</v>
      </c>
    </row>
    <row r="29" spans="1:5" x14ac:dyDescent="0.2">
      <c r="A29" s="24" t="s">
        <v>110</v>
      </c>
      <c r="B29" s="24" t="s">
        <v>152</v>
      </c>
      <c r="C29" s="30">
        <v>2964</v>
      </c>
      <c r="D29" s="29">
        <v>0</v>
      </c>
      <c r="E29" s="30">
        <v>2964</v>
      </c>
    </row>
    <row r="30" spans="1:5" x14ac:dyDescent="0.2">
      <c r="A30" s="24" t="s">
        <v>111</v>
      </c>
      <c r="B30" s="25" t="s">
        <v>206</v>
      </c>
      <c r="C30" s="30">
        <v>3863</v>
      </c>
      <c r="D30" s="29">
        <v>0</v>
      </c>
      <c r="E30" s="30">
        <v>3863</v>
      </c>
    </row>
    <row r="31" spans="1:5" x14ac:dyDescent="0.2">
      <c r="A31" s="24" t="s">
        <v>113</v>
      </c>
      <c r="B31" s="24" t="s">
        <v>207</v>
      </c>
      <c r="C31" s="40">
        <v>0</v>
      </c>
      <c r="D31" s="41">
        <v>0</v>
      </c>
      <c r="E31" s="40">
        <v>0</v>
      </c>
    </row>
    <row r="32" spans="1:5" ht="25.5" x14ac:dyDescent="0.2">
      <c r="A32" s="24" t="s">
        <v>114</v>
      </c>
      <c r="B32" s="25" t="s">
        <v>208</v>
      </c>
      <c r="C32" s="40">
        <v>0</v>
      </c>
      <c r="D32" s="41">
        <v>0</v>
      </c>
      <c r="E32" s="40">
        <v>0</v>
      </c>
    </row>
    <row r="33" spans="1:5" x14ac:dyDescent="0.2">
      <c r="A33" s="24" t="s">
        <v>115</v>
      </c>
      <c r="B33" s="24" t="s">
        <v>209</v>
      </c>
      <c r="C33" s="41">
        <v>0</v>
      </c>
      <c r="D33" s="41">
        <v>0</v>
      </c>
      <c r="E33" s="41">
        <v>0</v>
      </c>
    </row>
    <row r="34" spans="1:5" x14ac:dyDescent="0.2">
      <c r="A34" s="24" t="s">
        <v>116</v>
      </c>
      <c r="B34" s="25" t="s">
        <v>210</v>
      </c>
      <c r="C34" s="30">
        <v>754687</v>
      </c>
      <c r="D34" s="29">
        <v>0</v>
      </c>
      <c r="E34" s="30">
        <v>754687</v>
      </c>
    </row>
    <row r="35" spans="1:5" x14ac:dyDescent="0.2">
      <c r="A35" s="24" t="s">
        <v>117</v>
      </c>
      <c r="B35" s="24" t="s">
        <v>118</v>
      </c>
      <c r="C35" s="30">
        <v>880443</v>
      </c>
      <c r="D35" s="29">
        <v>0</v>
      </c>
      <c r="E35" s="30">
        <v>880443</v>
      </c>
    </row>
    <row r="36" spans="1:5" x14ac:dyDescent="0.2">
      <c r="A36" s="24" t="s">
        <v>213</v>
      </c>
      <c r="B36" s="24" t="s">
        <v>120</v>
      </c>
      <c r="C36" s="30">
        <v>1120730</v>
      </c>
      <c r="D36" s="29">
        <v>0</v>
      </c>
      <c r="E36" s="30">
        <v>1120730</v>
      </c>
    </row>
    <row r="37" spans="1:5" x14ac:dyDescent="0.2">
      <c r="A37" s="24" t="s">
        <v>214</v>
      </c>
      <c r="B37" s="24" t="s">
        <v>260</v>
      </c>
      <c r="C37" s="29">
        <v>0</v>
      </c>
      <c r="D37" s="29">
        <v>0</v>
      </c>
      <c r="E37" s="29">
        <v>0</v>
      </c>
    </row>
    <row r="38" spans="1:5" x14ac:dyDescent="0.2">
      <c r="A38" s="24" t="s">
        <v>216</v>
      </c>
      <c r="B38" s="26" t="s">
        <v>215</v>
      </c>
      <c r="C38" s="40">
        <v>0</v>
      </c>
      <c r="D38" s="41">
        <v>0</v>
      </c>
      <c r="E38" s="40">
        <v>0</v>
      </c>
    </row>
    <row r="39" spans="1:5" ht="25.5" x14ac:dyDescent="0.2">
      <c r="A39" s="24" t="s">
        <v>253</v>
      </c>
      <c r="B39" s="31" t="s">
        <v>256</v>
      </c>
      <c r="C39" s="40">
        <v>0</v>
      </c>
      <c r="D39" s="41">
        <v>0</v>
      </c>
      <c r="E39" s="40">
        <v>0</v>
      </c>
    </row>
    <row r="40" spans="1:5" x14ac:dyDescent="0.2">
      <c r="A40" s="24" t="s">
        <v>255</v>
      </c>
      <c r="B40" s="26" t="s">
        <v>212</v>
      </c>
      <c r="C40" s="30">
        <v>-240287</v>
      </c>
      <c r="D40" s="29">
        <v>0</v>
      </c>
      <c r="E40" s="30">
        <v>-240287</v>
      </c>
    </row>
    <row r="41" spans="1:5" x14ac:dyDescent="0.2">
      <c r="A41" s="24" t="s">
        <v>125</v>
      </c>
      <c r="B41" s="24" t="s">
        <v>126</v>
      </c>
      <c r="C41" s="29"/>
      <c r="D41" s="29"/>
      <c r="E41" s="29"/>
    </row>
    <row r="42" spans="1:5" x14ac:dyDescent="0.2">
      <c r="A42" s="24" t="s">
        <v>127</v>
      </c>
      <c r="B42" s="24" t="s">
        <v>154</v>
      </c>
      <c r="C42" s="30">
        <v>218515</v>
      </c>
      <c r="D42" s="29">
        <v>0</v>
      </c>
      <c r="E42" s="30">
        <v>218515</v>
      </c>
    </row>
    <row r="43" spans="1:5" s="6" customFormat="1" x14ac:dyDescent="0.2">
      <c r="A43" s="27" t="s">
        <v>128</v>
      </c>
      <c r="B43" s="27" t="s">
        <v>155</v>
      </c>
      <c r="C43" s="30">
        <v>218515</v>
      </c>
      <c r="D43" s="29">
        <v>0</v>
      </c>
      <c r="E43" s="30">
        <v>218515</v>
      </c>
    </row>
    <row r="44" spans="1:5" s="6" customFormat="1" x14ac:dyDescent="0.2">
      <c r="A44" s="27"/>
      <c r="B44" s="27"/>
      <c r="C44"/>
    </row>
    <row r="45" spans="1:5" x14ac:dyDescent="0.2">
      <c r="A45" s="27"/>
      <c r="B45" s="27"/>
      <c r="C45" s="17"/>
    </row>
    <row r="46" spans="1:5" x14ac:dyDescent="0.2">
      <c r="A46" s="27"/>
      <c r="B46" s="27"/>
      <c r="C46" s="17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honeticPr fontId="13" type="noConversion"/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E61"/>
  <sheetViews>
    <sheetView workbookViewId="0">
      <selection activeCell="C41" sqref="C41:E41"/>
    </sheetView>
  </sheetViews>
  <sheetFormatPr defaultRowHeight="12.75" x14ac:dyDescent="0.2"/>
  <cols>
    <col min="1" max="1" width="11" style="6" customWidth="1"/>
    <col min="2" max="2" width="69.7109375" style="6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84" t="s">
        <v>129</v>
      </c>
      <c r="B1" s="84"/>
      <c r="C1" s="1"/>
    </row>
    <row r="2" spans="1:5" x14ac:dyDescent="0.2">
      <c r="A2" s="21"/>
      <c r="B2" s="21"/>
      <c r="C2" s="2"/>
    </row>
    <row r="3" spans="1:5" ht="18" x14ac:dyDescent="0.25">
      <c r="A3" s="85" t="s">
        <v>0</v>
      </c>
      <c r="B3" s="85"/>
      <c r="C3" s="85"/>
    </row>
    <row r="4" spans="1:5" ht="15.75" x14ac:dyDescent="0.25">
      <c r="A4" s="86" t="s">
        <v>269</v>
      </c>
      <c r="B4" s="87"/>
      <c r="C4" s="87"/>
    </row>
    <row r="5" spans="1:5" x14ac:dyDescent="0.2">
      <c r="A5" s="21"/>
      <c r="B5" s="21"/>
      <c r="E5" s="33" t="s">
        <v>2</v>
      </c>
    </row>
    <row r="6" spans="1:5" s="43" customFormat="1" ht="15.75" x14ac:dyDescent="0.2">
      <c r="A6" s="22" t="s">
        <v>3</v>
      </c>
      <c r="B6" s="22" t="s">
        <v>4</v>
      </c>
      <c r="C6" s="45" t="s">
        <v>5</v>
      </c>
      <c r="D6" s="45" t="s">
        <v>263</v>
      </c>
      <c r="E6" s="4" t="s">
        <v>7</v>
      </c>
    </row>
    <row r="7" spans="1:5" s="43" customFormat="1" ht="15.75" x14ac:dyDescent="0.2">
      <c r="A7" s="44">
        <v>1</v>
      </c>
      <c r="B7" s="44">
        <v>2</v>
      </c>
      <c r="C7" s="45">
        <v>3</v>
      </c>
      <c r="D7" s="45">
        <v>4</v>
      </c>
      <c r="E7" s="45">
        <v>5</v>
      </c>
    </row>
    <row r="8" spans="1:5" x14ac:dyDescent="0.2">
      <c r="A8" s="24" t="s">
        <v>73</v>
      </c>
      <c r="B8" s="24" t="s">
        <v>190</v>
      </c>
      <c r="C8" s="40">
        <v>4635997</v>
      </c>
      <c r="D8" s="40">
        <v>-241433</v>
      </c>
      <c r="E8" s="40">
        <v>4394564</v>
      </c>
    </row>
    <row r="9" spans="1:5" x14ac:dyDescent="0.2">
      <c r="A9" s="24" t="s">
        <v>75</v>
      </c>
      <c r="B9" s="24" t="s">
        <v>191</v>
      </c>
      <c r="C9" s="40">
        <v>527851</v>
      </c>
      <c r="D9" s="41">
        <v>0</v>
      </c>
      <c r="E9" s="40">
        <v>527851</v>
      </c>
    </row>
    <row r="10" spans="1:5" x14ac:dyDescent="0.2">
      <c r="A10" s="24" t="s">
        <v>77</v>
      </c>
      <c r="B10" s="25" t="s">
        <v>192</v>
      </c>
      <c r="C10" s="40">
        <v>857098</v>
      </c>
      <c r="D10" s="41">
        <v>0</v>
      </c>
      <c r="E10" s="40">
        <v>857098</v>
      </c>
    </row>
    <row r="11" spans="1:5" ht="25.5" x14ac:dyDescent="0.2">
      <c r="A11" s="24" t="s">
        <v>79</v>
      </c>
      <c r="B11" s="25" t="s">
        <v>193</v>
      </c>
      <c r="C11" s="40">
        <v>31509</v>
      </c>
      <c r="D11" s="40">
        <v>-10552</v>
      </c>
      <c r="E11" s="40">
        <v>20957</v>
      </c>
    </row>
    <row r="12" spans="1:5" x14ac:dyDescent="0.2">
      <c r="A12" s="24" t="s">
        <v>80</v>
      </c>
      <c r="B12" s="24" t="s">
        <v>194</v>
      </c>
      <c r="C12" s="40">
        <v>2801382</v>
      </c>
      <c r="D12" s="40">
        <v>-143514</v>
      </c>
      <c r="E12" s="40">
        <v>2657868</v>
      </c>
    </row>
    <row r="13" spans="1:5" x14ac:dyDescent="0.2">
      <c r="A13" s="24" t="s">
        <v>82</v>
      </c>
      <c r="B13" s="24" t="s">
        <v>195</v>
      </c>
      <c r="C13" s="40"/>
      <c r="D13" s="40"/>
      <c r="E13" s="40"/>
    </row>
    <row r="14" spans="1:5" x14ac:dyDescent="0.2">
      <c r="A14" s="24" t="s">
        <v>84</v>
      </c>
      <c r="B14" s="24" t="s">
        <v>196</v>
      </c>
      <c r="C14" s="40"/>
      <c r="D14" s="40"/>
      <c r="E14" s="40"/>
    </row>
    <row r="15" spans="1:5" x14ac:dyDescent="0.2">
      <c r="A15" s="24" t="s">
        <v>86</v>
      </c>
      <c r="B15" s="24" t="s">
        <v>197</v>
      </c>
      <c r="C15" s="41">
        <v>0</v>
      </c>
      <c r="D15" s="41">
        <v>0</v>
      </c>
      <c r="E15" s="41">
        <v>0</v>
      </c>
    </row>
    <row r="16" spans="1:5" x14ac:dyDescent="0.2">
      <c r="A16" s="24" t="s">
        <v>87</v>
      </c>
      <c r="B16" s="24" t="s">
        <v>94</v>
      </c>
      <c r="C16" s="40">
        <v>63348</v>
      </c>
      <c r="D16" s="40">
        <v>-13513</v>
      </c>
      <c r="E16" s="40">
        <v>49835</v>
      </c>
    </row>
    <row r="17" spans="1:5" x14ac:dyDescent="0.2">
      <c r="A17" s="24" t="s">
        <v>88</v>
      </c>
      <c r="B17" s="25" t="s">
        <v>198</v>
      </c>
      <c r="C17" s="40">
        <v>257432</v>
      </c>
      <c r="D17" s="40">
        <v>-49522</v>
      </c>
      <c r="E17" s="40">
        <v>207910</v>
      </c>
    </row>
    <row r="18" spans="1:5" ht="26.25" customHeight="1" x14ac:dyDescent="0.2">
      <c r="A18" s="24" t="s">
        <v>90</v>
      </c>
      <c r="B18" s="25" t="s">
        <v>199</v>
      </c>
      <c r="C18" s="40"/>
      <c r="D18" s="40"/>
      <c r="E18" s="40"/>
    </row>
    <row r="19" spans="1:5" x14ac:dyDescent="0.2">
      <c r="A19" s="24" t="s">
        <v>91</v>
      </c>
      <c r="B19" s="24" t="s">
        <v>200</v>
      </c>
      <c r="C19" s="40">
        <v>10050</v>
      </c>
      <c r="D19" s="41">
        <v>0</v>
      </c>
      <c r="E19" s="40">
        <v>10050</v>
      </c>
    </row>
    <row r="20" spans="1:5" x14ac:dyDescent="0.2">
      <c r="A20" s="24" t="s">
        <v>93</v>
      </c>
      <c r="B20" s="24" t="s">
        <v>201</v>
      </c>
      <c r="C20" s="40">
        <v>87327</v>
      </c>
      <c r="D20" s="40">
        <v>-24332</v>
      </c>
      <c r="E20" s="40">
        <v>62995</v>
      </c>
    </row>
    <row r="21" spans="1:5" x14ac:dyDescent="0.2">
      <c r="A21" s="24" t="s">
        <v>95</v>
      </c>
      <c r="B21" s="24" t="s">
        <v>101</v>
      </c>
      <c r="C21" s="40"/>
      <c r="D21" s="40"/>
      <c r="E21" s="40"/>
    </row>
    <row r="22" spans="1:5" x14ac:dyDescent="0.2">
      <c r="A22" s="24" t="s">
        <v>102</v>
      </c>
      <c r="B22" s="24" t="s">
        <v>103</v>
      </c>
      <c r="C22" s="40">
        <v>4394561</v>
      </c>
      <c r="D22" s="41">
        <v>0</v>
      </c>
      <c r="E22" s="40">
        <v>4394561</v>
      </c>
    </row>
    <row r="23" spans="1:5" x14ac:dyDescent="0.2">
      <c r="A23" s="24" t="s">
        <v>104</v>
      </c>
      <c r="B23" s="24" t="s">
        <v>163</v>
      </c>
      <c r="C23" s="40">
        <v>3487884</v>
      </c>
      <c r="D23" s="41">
        <v>0</v>
      </c>
      <c r="E23" s="40">
        <v>3487884</v>
      </c>
    </row>
    <row r="24" spans="1:5" x14ac:dyDescent="0.2">
      <c r="A24" s="24" t="s">
        <v>105</v>
      </c>
      <c r="B24" s="24" t="s">
        <v>202</v>
      </c>
      <c r="C24" s="40">
        <v>538902</v>
      </c>
      <c r="D24" s="41">
        <v>0</v>
      </c>
      <c r="E24" s="40">
        <v>538902</v>
      </c>
    </row>
    <row r="25" spans="1:5" x14ac:dyDescent="0.2">
      <c r="A25" s="24" t="s">
        <v>106</v>
      </c>
      <c r="B25" s="24" t="s">
        <v>203</v>
      </c>
      <c r="C25" s="40">
        <v>571693</v>
      </c>
      <c r="D25" s="41">
        <v>0</v>
      </c>
      <c r="E25" s="40">
        <v>571693</v>
      </c>
    </row>
    <row r="26" spans="1:5" x14ac:dyDescent="0.2">
      <c r="A26" s="24" t="s">
        <v>107</v>
      </c>
      <c r="B26" s="24" t="s">
        <v>204</v>
      </c>
      <c r="C26" s="40">
        <v>1683646</v>
      </c>
      <c r="D26" s="41">
        <v>0</v>
      </c>
      <c r="E26" s="40">
        <v>1683646</v>
      </c>
    </row>
    <row r="27" spans="1:5" x14ac:dyDescent="0.2">
      <c r="A27" s="24" t="s">
        <v>108</v>
      </c>
      <c r="B27" s="24" t="s">
        <v>148</v>
      </c>
      <c r="C27" s="40"/>
      <c r="D27" s="41"/>
      <c r="E27" s="40"/>
    </row>
    <row r="28" spans="1:5" x14ac:dyDescent="0.2">
      <c r="A28" s="24" t="s">
        <v>109</v>
      </c>
      <c r="B28" s="24" t="s">
        <v>205</v>
      </c>
      <c r="C28" s="41">
        <v>14</v>
      </c>
      <c r="D28" s="41">
        <v>0</v>
      </c>
      <c r="E28" s="41">
        <v>14</v>
      </c>
    </row>
    <row r="29" spans="1:5" x14ac:dyDescent="0.2">
      <c r="A29" s="24" t="s">
        <v>110</v>
      </c>
      <c r="B29" s="24" t="s">
        <v>152</v>
      </c>
      <c r="C29" s="40">
        <v>2964</v>
      </c>
      <c r="D29" s="41">
        <v>0</v>
      </c>
      <c r="E29" s="40">
        <v>2964</v>
      </c>
    </row>
    <row r="30" spans="1:5" x14ac:dyDescent="0.2">
      <c r="A30" s="24" t="s">
        <v>111</v>
      </c>
      <c r="B30" s="25" t="s">
        <v>206</v>
      </c>
      <c r="C30" s="40">
        <v>3389</v>
      </c>
      <c r="D30" s="41">
        <v>0</v>
      </c>
      <c r="E30" s="40">
        <v>3389</v>
      </c>
    </row>
    <row r="31" spans="1:5" x14ac:dyDescent="0.2">
      <c r="A31" s="24" t="s">
        <v>113</v>
      </c>
      <c r="B31" s="24" t="s">
        <v>207</v>
      </c>
      <c r="C31" s="40"/>
      <c r="D31" s="41"/>
      <c r="E31" s="40"/>
    </row>
    <row r="32" spans="1:5" ht="25.5" x14ac:dyDescent="0.2">
      <c r="A32" s="24" t="s">
        <v>114</v>
      </c>
      <c r="B32" s="25" t="s">
        <v>208</v>
      </c>
      <c r="C32" s="40"/>
      <c r="D32" s="41"/>
      <c r="E32" s="40"/>
    </row>
    <row r="33" spans="1:5" x14ac:dyDescent="0.2">
      <c r="A33" s="24" t="s">
        <v>115</v>
      </c>
      <c r="B33" s="24" t="s">
        <v>209</v>
      </c>
      <c r="C33" s="41">
        <v>0</v>
      </c>
      <c r="D33" s="41">
        <v>0</v>
      </c>
      <c r="E33" s="41">
        <v>0</v>
      </c>
    </row>
    <row r="34" spans="1:5" x14ac:dyDescent="0.2">
      <c r="A34" s="24" t="s">
        <v>116</v>
      </c>
      <c r="B34" s="25" t="s">
        <v>210</v>
      </c>
      <c r="C34" s="40">
        <v>687276</v>
      </c>
      <c r="D34" s="41">
        <v>0</v>
      </c>
      <c r="E34" s="40">
        <v>687276</v>
      </c>
    </row>
    <row r="35" spans="1:5" x14ac:dyDescent="0.2">
      <c r="A35" s="24" t="s">
        <v>117</v>
      </c>
      <c r="B35" s="24" t="s">
        <v>118</v>
      </c>
      <c r="C35" s="40">
        <v>906677</v>
      </c>
      <c r="D35" s="41">
        <v>0</v>
      </c>
      <c r="E35" s="40">
        <v>906677</v>
      </c>
    </row>
    <row r="36" spans="1:5" x14ac:dyDescent="0.2">
      <c r="A36" s="24" t="s">
        <v>213</v>
      </c>
      <c r="B36" s="24" t="s">
        <v>120</v>
      </c>
      <c r="C36" s="40">
        <v>1120730</v>
      </c>
      <c r="D36" s="41">
        <v>0</v>
      </c>
      <c r="E36" s="40">
        <v>1120730</v>
      </c>
    </row>
    <row r="37" spans="1:5" x14ac:dyDescent="0.2">
      <c r="A37" s="24" t="s">
        <v>214</v>
      </c>
      <c r="B37" s="24" t="s">
        <v>260</v>
      </c>
      <c r="C37" s="40">
        <v>28340</v>
      </c>
      <c r="D37" s="41">
        <v>0</v>
      </c>
      <c r="E37" s="40">
        <v>28340</v>
      </c>
    </row>
    <row r="38" spans="1:5" x14ac:dyDescent="0.2">
      <c r="A38" s="24" t="s">
        <v>216</v>
      </c>
      <c r="B38" s="26" t="s">
        <v>215</v>
      </c>
      <c r="C38" s="40"/>
      <c r="D38" s="41"/>
      <c r="E38" s="40"/>
    </row>
    <row r="39" spans="1:5" ht="25.5" x14ac:dyDescent="0.2">
      <c r="A39" s="24" t="s">
        <v>253</v>
      </c>
      <c r="B39" s="31" t="s">
        <v>256</v>
      </c>
      <c r="C39" s="40"/>
      <c r="D39" s="41"/>
      <c r="E39" s="40"/>
    </row>
    <row r="40" spans="1:5" x14ac:dyDescent="0.2">
      <c r="A40" s="24" t="s">
        <v>255</v>
      </c>
      <c r="B40" s="26" t="s">
        <v>212</v>
      </c>
      <c r="C40" s="40">
        <v>-242393</v>
      </c>
      <c r="D40" s="41">
        <v>0</v>
      </c>
      <c r="E40" s="40">
        <v>-242393</v>
      </c>
    </row>
    <row r="41" spans="1:5" x14ac:dyDescent="0.2">
      <c r="A41" s="24" t="s">
        <v>125</v>
      </c>
      <c r="B41" s="24" t="s">
        <v>126</v>
      </c>
      <c r="C41" s="41"/>
      <c r="D41" s="41"/>
      <c r="E41" s="41"/>
    </row>
    <row r="42" spans="1:5" x14ac:dyDescent="0.2">
      <c r="A42" s="24" t="s">
        <v>127</v>
      </c>
      <c r="B42" s="24" t="s">
        <v>154</v>
      </c>
      <c r="C42" s="40">
        <v>210251</v>
      </c>
      <c r="D42" s="41">
        <v>0</v>
      </c>
      <c r="E42" s="40">
        <v>210251</v>
      </c>
    </row>
    <row r="43" spans="1:5" s="6" customFormat="1" x14ac:dyDescent="0.2">
      <c r="A43" s="27" t="s">
        <v>128</v>
      </c>
      <c r="B43" s="27" t="s">
        <v>155</v>
      </c>
      <c r="C43" s="40">
        <v>210251</v>
      </c>
      <c r="D43" s="41">
        <v>0</v>
      </c>
      <c r="E43" s="40">
        <v>210251</v>
      </c>
    </row>
    <row r="44" spans="1:5" s="6" customFormat="1" x14ac:dyDescent="0.2">
      <c r="A44" s="27"/>
      <c r="B44" s="27"/>
      <c r="C44"/>
    </row>
    <row r="45" spans="1:5" x14ac:dyDescent="0.2">
      <c r="A45" s="27"/>
      <c r="B45" s="27"/>
      <c r="C45" s="17"/>
    </row>
    <row r="46" spans="1:5" x14ac:dyDescent="0.2">
      <c r="A46" s="27"/>
      <c r="B46" s="27"/>
      <c r="C46" s="17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honeticPr fontId="13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E61"/>
  <sheetViews>
    <sheetView workbookViewId="0">
      <selection activeCell="C41" sqref="C41:E41"/>
    </sheetView>
  </sheetViews>
  <sheetFormatPr defaultRowHeight="12.75" x14ac:dyDescent="0.2"/>
  <cols>
    <col min="1" max="1" width="11" style="6" customWidth="1"/>
    <col min="2" max="2" width="69.7109375" style="6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84" t="s">
        <v>129</v>
      </c>
      <c r="B1" s="84"/>
      <c r="C1" s="1"/>
    </row>
    <row r="2" spans="1:5" x14ac:dyDescent="0.2">
      <c r="A2" s="21"/>
      <c r="B2" s="21"/>
      <c r="C2" s="2"/>
    </row>
    <row r="3" spans="1:5" ht="18" x14ac:dyDescent="0.25">
      <c r="A3" s="85" t="s">
        <v>0</v>
      </c>
      <c r="B3" s="85"/>
      <c r="C3" s="85"/>
    </row>
    <row r="4" spans="1:5" ht="15.75" x14ac:dyDescent="0.25">
      <c r="A4" s="86" t="s">
        <v>266</v>
      </c>
      <c r="B4" s="87"/>
      <c r="C4" s="87"/>
    </row>
    <row r="5" spans="1:5" x14ac:dyDescent="0.2">
      <c r="A5" s="21"/>
      <c r="B5" s="21"/>
      <c r="E5" s="33" t="s">
        <v>2</v>
      </c>
    </row>
    <row r="6" spans="1:5" s="43" customFormat="1" ht="15.75" x14ac:dyDescent="0.2">
      <c r="A6" s="22" t="s">
        <v>3</v>
      </c>
      <c r="B6" s="22" t="s">
        <v>4</v>
      </c>
      <c r="C6" s="45" t="s">
        <v>5</v>
      </c>
      <c r="D6" s="45" t="s">
        <v>263</v>
      </c>
      <c r="E6" s="4" t="s">
        <v>7</v>
      </c>
    </row>
    <row r="7" spans="1:5" s="43" customFormat="1" ht="15.75" x14ac:dyDescent="0.2">
      <c r="A7" s="44">
        <v>1</v>
      </c>
      <c r="B7" s="44">
        <v>2</v>
      </c>
      <c r="C7" s="45">
        <v>3</v>
      </c>
      <c r="D7" s="45">
        <v>4</v>
      </c>
      <c r="E7" s="45">
        <v>5</v>
      </c>
    </row>
    <row r="8" spans="1:5" x14ac:dyDescent="0.2">
      <c r="A8" s="24" t="s">
        <v>73</v>
      </c>
      <c r="B8" s="24" t="s">
        <v>190</v>
      </c>
      <c r="C8" s="40">
        <v>4532156</v>
      </c>
      <c r="D8" s="40">
        <v>-211025</v>
      </c>
      <c r="E8" s="40">
        <v>4321131</v>
      </c>
    </row>
    <row r="9" spans="1:5" x14ac:dyDescent="0.2">
      <c r="A9" s="24" t="s">
        <v>75</v>
      </c>
      <c r="B9" s="24" t="s">
        <v>191</v>
      </c>
      <c r="C9" s="40">
        <v>513480</v>
      </c>
      <c r="D9" s="41">
        <v>0</v>
      </c>
      <c r="E9" s="40">
        <v>513480</v>
      </c>
    </row>
    <row r="10" spans="1:5" x14ac:dyDescent="0.2">
      <c r="A10" s="24" t="s">
        <v>77</v>
      </c>
      <c r="B10" s="25" t="s">
        <v>192</v>
      </c>
      <c r="C10" s="40">
        <v>882344</v>
      </c>
      <c r="D10" s="41">
        <v>0</v>
      </c>
      <c r="E10" s="40">
        <v>882344</v>
      </c>
    </row>
    <row r="11" spans="1:5" ht="25.5" x14ac:dyDescent="0.2">
      <c r="A11" s="24" t="s">
        <v>79</v>
      </c>
      <c r="B11" s="25" t="s">
        <v>193</v>
      </c>
      <c r="C11" s="40">
        <v>26172</v>
      </c>
      <c r="D11" s="40">
        <v>-7870</v>
      </c>
      <c r="E11" s="40">
        <v>18302</v>
      </c>
    </row>
    <row r="12" spans="1:5" x14ac:dyDescent="0.2">
      <c r="A12" s="24" t="s">
        <v>80</v>
      </c>
      <c r="B12" s="24" t="s">
        <v>194</v>
      </c>
      <c r="C12" s="40">
        <v>2733388</v>
      </c>
      <c r="D12" s="40">
        <v>-144914</v>
      </c>
      <c r="E12" s="40">
        <v>2588474</v>
      </c>
    </row>
    <row r="13" spans="1:5" x14ac:dyDescent="0.2">
      <c r="A13" s="24" t="s">
        <v>82</v>
      </c>
      <c r="B13" s="24" t="s">
        <v>195</v>
      </c>
      <c r="C13" s="40"/>
      <c r="D13" s="40"/>
      <c r="E13" s="40"/>
    </row>
    <row r="14" spans="1:5" x14ac:dyDescent="0.2">
      <c r="A14" s="24" t="s">
        <v>84</v>
      </c>
      <c r="B14" s="24" t="s">
        <v>196</v>
      </c>
      <c r="C14" s="40"/>
      <c r="D14" s="40"/>
      <c r="E14" s="40"/>
    </row>
    <row r="15" spans="1:5" x14ac:dyDescent="0.2">
      <c r="A15" s="24" t="s">
        <v>86</v>
      </c>
      <c r="B15" s="24" t="s">
        <v>197</v>
      </c>
      <c r="C15" s="41">
        <v>0</v>
      </c>
      <c r="D15" s="41">
        <v>0</v>
      </c>
      <c r="E15" s="41">
        <v>0</v>
      </c>
    </row>
    <row r="16" spans="1:5" x14ac:dyDescent="0.2">
      <c r="A16" s="24" t="s">
        <v>87</v>
      </c>
      <c r="B16" s="24" t="s">
        <v>94</v>
      </c>
      <c r="C16" s="40">
        <v>59648</v>
      </c>
      <c r="D16" s="40">
        <v>-12084</v>
      </c>
      <c r="E16" s="40">
        <v>47564</v>
      </c>
    </row>
    <row r="17" spans="1:5" x14ac:dyDescent="0.2">
      <c r="A17" s="24" t="s">
        <v>88</v>
      </c>
      <c r="B17" s="25" t="s">
        <v>198</v>
      </c>
      <c r="C17" s="40">
        <v>248475</v>
      </c>
      <c r="D17" s="40">
        <v>-46157</v>
      </c>
      <c r="E17" s="40">
        <v>202318</v>
      </c>
    </row>
    <row r="18" spans="1:5" ht="26.25" customHeight="1" x14ac:dyDescent="0.2">
      <c r="A18" s="24" t="s">
        <v>90</v>
      </c>
      <c r="B18" s="25" t="s">
        <v>199</v>
      </c>
      <c r="C18" s="40"/>
      <c r="D18" s="40"/>
      <c r="E18" s="40"/>
    </row>
    <row r="19" spans="1:5" x14ac:dyDescent="0.2">
      <c r="A19" s="24" t="s">
        <v>91</v>
      </c>
      <c r="B19" s="24" t="s">
        <v>200</v>
      </c>
      <c r="C19" s="40">
        <v>10050</v>
      </c>
      <c r="D19" s="41">
        <v>0</v>
      </c>
      <c r="E19" s="40">
        <v>10050</v>
      </c>
    </row>
    <row r="20" spans="1:5" x14ac:dyDescent="0.2">
      <c r="A20" s="24" t="s">
        <v>93</v>
      </c>
      <c r="B20" s="24" t="s">
        <v>201</v>
      </c>
      <c r="C20" s="40">
        <v>58599</v>
      </c>
      <c r="D20" s="41">
        <v>0</v>
      </c>
      <c r="E20" s="40">
        <v>58599</v>
      </c>
    </row>
    <row r="21" spans="1:5" x14ac:dyDescent="0.2">
      <c r="A21" s="24" t="s">
        <v>95</v>
      </c>
      <c r="B21" s="24" t="s">
        <v>101</v>
      </c>
      <c r="C21" s="40"/>
      <c r="D21" s="41"/>
      <c r="E21" s="40"/>
    </row>
    <row r="22" spans="1:5" x14ac:dyDescent="0.2">
      <c r="A22" s="24" t="s">
        <v>102</v>
      </c>
      <c r="B22" s="24" t="s">
        <v>103</v>
      </c>
      <c r="C22" s="40">
        <v>4321131</v>
      </c>
      <c r="D22" s="41">
        <v>0</v>
      </c>
      <c r="E22" s="40">
        <v>4321131</v>
      </c>
    </row>
    <row r="23" spans="1:5" x14ac:dyDescent="0.2">
      <c r="A23" s="24" t="s">
        <v>104</v>
      </c>
      <c r="B23" s="24" t="s">
        <v>163</v>
      </c>
      <c r="C23" s="40">
        <v>3369567</v>
      </c>
      <c r="D23" s="41">
        <v>0</v>
      </c>
      <c r="E23" s="40">
        <v>3369567</v>
      </c>
    </row>
    <row r="24" spans="1:5" x14ac:dyDescent="0.2">
      <c r="A24" s="24" t="s">
        <v>105</v>
      </c>
      <c r="B24" s="24" t="s">
        <v>202</v>
      </c>
      <c r="C24" s="40">
        <v>441987</v>
      </c>
      <c r="D24" s="41">
        <v>0</v>
      </c>
      <c r="E24" s="40">
        <v>441987</v>
      </c>
    </row>
    <row r="25" spans="1:5" x14ac:dyDescent="0.2">
      <c r="A25" s="24" t="s">
        <v>106</v>
      </c>
      <c r="B25" s="24" t="s">
        <v>203</v>
      </c>
      <c r="C25" s="40">
        <v>511568</v>
      </c>
      <c r="D25" s="41">
        <v>0</v>
      </c>
      <c r="E25" s="40">
        <v>511568</v>
      </c>
    </row>
    <row r="26" spans="1:5" x14ac:dyDescent="0.2">
      <c r="A26" s="24" t="s">
        <v>107</v>
      </c>
      <c r="B26" s="24" t="s">
        <v>204</v>
      </c>
      <c r="C26" s="40">
        <v>1745378</v>
      </c>
      <c r="D26" s="41">
        <v>0</v>
      </c>
      <c r="E26" s="40">
        <v>1745378</v>
      </c>
    </row>
    <row r="27" spans="1:5" x14ac:dyDescent="0.2">
      <c r="A27" s="24" t="s">
        <v>108</v>
      </c>
      <c r="B27" s="24" t="s">
        <v>148</v>
      </c>
      <c r="C27" s="40"/>
      <c r="D27" s="41"/>
      <c r="E27" s="40"/>
    </row>
    <row r="28" spans="1:5" x14ac:dyDescent="0.2">
      <c r="A28" s="24" t="s">
        <v>109</v>
      </c>
      <c r="B28" s="24" t="s">
        <v>205</v>
      </c>
      <c r="C28" s="41">
        <v>112</v>
      </c>
      <c r="D28" s="41">
        <v>0</v>
      </c>
      <c r="E28" s="41">
        <v>112</v>
      </c>
    </row>
    <row r="29" spans="1:5" x14ac:dyDescent="0.2">
      <c r="A29" s="24" t="s">
        <v>110</v>
      </c>
      <c r="B29" s="24" t="s">
        <v>152</v>
      </c>
      <c r="C29" s="40">
        <v>2966</v>
      </c>
      <c r="D29" s="41">
        <v>0</v>
      </c>
      <c r="E29" s="40">
        <v>2966</v>
      </c>
    </row>
    <row r="30" spans="1:5" x14ac:dyDescent="0.2">
      <c r="A30" s="24" t="s">
        <v>111</v>
      </c>
      <c r="B30" s="25" t="s">
        <v>206</v>
      </c>
      <c r="C30" s="41">
        <v>529</v>
      </c>
      <c r="D30" s="41">
        <v>0</v>
      </c>
      <c r="E30" s="41">
        <v>529</v>
      </c>
    </row>
    <row r="31" spans="1:5" x14ac:dyDescent="0.2">
      <c r="A31" s="24" t="s">
        <v>113</v>
      </c>
      <c r="B31" s="24" t="s">
        <v>207</v>
      </c>
      <c r="C31" s="41"/>
      <c r="D31" s="41"/>
      <c r="E31" s="41"/>
    </row>
    <row r="32" spans="1:5" ht="25.5" x14ac:dyDescent="0.2">
      <c r="A32" s="24" t="s">
        <v>114</v>
      </c>
      <c r="B32" s="25" t="s">
        <v>208</v>
      </c>
      <c r="C32" s="46"/>
      <c r="D32" s="46"/>
      <c r="E32" s="46"/>
    </row>
    <row r="33" spans="1:5" x14ac:dyDescent="0.2">
      <c r="A33" s="24" t="s">
        <v>115</v>
      </c>
      <c r="B33" s="24" t="s">
        <v>209</v>
      </c>
      <c r="C33" s="41">
        <v>0</v>
      </c>
      <c r="D33" s="41">
        <v>0</v>
      </c>
      <c r="E33" s="41">
        <v>0</v>
      </c>
    </row>
    <row r="34" spans="1:5" x14ac:dyDescent="0.2">
      <c r="A34" s="24" t="s">
        <v>116</v>
      </c>
      <c r="B34" s="25" t="s">
        <v>210</v>
      </c>
      <c r="C34" s="40">
        <v>667027</v>
      </c>
      <c r="D34" s="41">
        <v>0</v>
      </c>
      <c r="E34" s="40">
        <v>667027</v>
      </c>
    </row>
    <row r="35" spans="1:5" x14ac:dyDescent="0.2">
      <c r="A35" s="24" t="s">
        <v>117</v>
      </c>
      <c r="B35" s="24" t="s">
        <v>118</v>
      </c>
      <c r="C35" s="40">
        <v>951564</v>
      </c>
      <c r="D35" s="41">
        <v>0</v>
      </c>
      <c r="E35" s="40">
        <v>951564</v>
      </c>
    </row>
    <row r="36" spans="1:5" x14ac:dyDescent="0.2">
      <c r="A36" s="24" t="s">
        <v>213</v>
      </c>
      <c r="B36" s="24" t="s">
        <v>120</v>
      </c>
      <c r="C36" s="40">
        <v>1120730</v>
      </c>
      <c r="D36" s="41">
        <v>0</v>
      </c>
      <c r="E36" s="40">
        <v>1120730</v>
      </c>
    </row>
    <row r="37" spans="1:5" x14ac:dyDescent="0.2">
      <c r="A37" s="24" t="s">
        <v>214</v>
      </c>
      <c r="B37" s="24" t="s">
        <v>260</v>
      </c>
      <c r="C37" s="40">
        <v>28340</v>
      </c>
      <c r="D37" s="41">
        <v>0</v>
      </c>
      <c r="E37" s="40">
        <v>28340</v>
      </c>
    </row>
    <row r="38" spans="1:5" x14ac:dyDescent="0.2">
      <c r="A38" s="24" t="s">
        <v>216</v>
      </c>
      <c r="B38" s="26" t="s">
        <v>215</v>
      </c>
      <c r="C38" s="40"/>
      <c r="D38" s="41"/>
      <c r="E38" s="40"/>
    </row>
    <row r="39" spans="1:5" ht="25.5" x14ac:dyDescent="0.2">
      <c r="A39" s="24" t="s">
        <v>253</v>
      </c>
      <c r="B39" s="31" t="s">
        <v>256</v>
      </c>
      <c r="C39" s="40"/>
      <c r="D39" s="41"/>
      <c r="E39" s="40"/>
    </row>
    <row r="40" spans="1:5" x14ac:dyDescent="0.2">
      <c r="A40" s="24" t="s">
        <v>255</v>
      </c>
      <c r="B40" s="26" t="s">
        <v>212</v>
      </c>
      <c r="C40" s="40">
        <v>-197506</v>
      </c>
      <c r="D40" s="41">
        <v>0</v>
      </c>
      <c r="E40" s="40">
        <v>-197506</v>
      </c>
    </row>
    <row r="41" spans="1:5" x14ac:dyDescent="0.2">
      <c r="A41" s="24" t="s">
        <v>125</v>
      </c>
      <c r="B41" s="24" t="s">
        <v>126</v>
      </c>
      <c r="C41" s="41"/>
      <c r="D41" s="41"/>
      <c r="E41" s="41"/>
    </row>
    <row r="42" spans="1:5" x14ac:dyDescent="0.2">
      <c r="A42" s="24" t="s">
        <v>127</v>
      </c>
      <c r="B42" s="24" t="s">
        <v>154</v>
      </c>
      <c r="C42" s="40">
        <v>203273</v>
      </c>
      <c r="D42" s="41">
        <v>0</v>
      </c>
      <c r="E42" s="40">
        <v>203273</v>
      </c>
    </row>
    <row r="43" spans="1:5" s="6" customFormat="1" x14ac:dyDescent="0.2">
      <c r="A43" s="27" t="s">
        <v>128</v>
      </c>
      <c r="B43" s="27" t="s">
        <v>155</v>
      </c>
      <c r="C43" s="40">
        <v>203273</v>
      </c>
      <c r="D43" s="41">
        <v>0</v>
      </c>
      <c r="E43" s="40">
        <v>203273</v>
      </c>
    </row>
    <row r="44" spans="1:5" s="6" customFormat="1" x14ac:dyDescent="0.2">
      <c r="A44" s="27"/>
      <c r="B44" s="27"/>
      <c r="C44"/>
    </row>
    <row r="45" spans="1:5" x14ac:dyDescent="0.2">
      <c r="A45" s="27"/>
      <c r="B45" s="27"/>
      <c r="C45" s="17"/>
    </row>
    <row r="46" spans="1:5" x14ac:dyDescent="0.2">
      <c r="A46" s="27"/>
      <c r="B46" s="27"/>
      <c r="C46" s="17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honeticPr fontId="13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E61"/>
  <sheetViews>
    <sheetView workbookViewId="0">
      <selection activeCell="C41" sqref="C41:E41"/>
    </sheetView>
  </sheetViews>
  <sheetFormatPr defaultRowHeight="12.75" x14ac:dyDescent="0.2"/>
  <cols>
    <col min="1" max="1" width="11" style="6" customWidth="1"/>
    <col min="2" max="2" width="69.7109375" style="6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84" t="s">
        <v>129</v>
      </c>
      <c r="B1" s="84"/>
      <c r="C1" s="1"/>
    </row>
    <row r="2" spans="1:5" x14ac:dyDescent="0.2">
      <c r="A2" s="21"/>
      <c r="B2" s="21"/>
      <c r="C2" s="2"/>
    </row>
    <row r="3" spans="1:5" ht="18" x14ac:dyDescent="0.25">
      <c r="A3" s="85" t="s">
        <v>0</v>
      </c>
      <c r="B3" s="85"/>
      <c r="C3" s="85"/>
    </row>
    <row r="4" spans="1:5" ht="15.75" x14ac:dyDescent="0.25">
      <c r="A4" s="86" t="s">
        <v>265</v>
      </c>
      <c r="B4" s="87"/>
      <c r="C4" s="87"/>
    </row>
    <row r="5" spans="1:5" x14ac:dyDescent="0.2">
      <c r="A5" s="21"/>
      <c r="B5" s="21"/>
      <c r="E5" s="33" t="s">
        <v>2</v>
      </c>
    </row>
    <row r="6" spans="1:5" s="43" customFormat="1" ht="15.75" x14ac:dyDescent="0.2">
      <c r="A6" s="22" t="s">
        <v>3</v>
      </c>
      <c r="B6" s="22" t="s">
        <v>4</v>
      </c>
      <c r="C6" s="45" t="s">
        <v>5</v>
      </c>
      <c r="D6" s="45" t="s">
        <v>263</v>
      </c>
      <c r="E6" s="4" t="s">
        <v>7</v>
      </c>
    </row>
    <row r="7" spans="1:5" s="43" customFormat="1" ht="15.75" x14ac:dyDescent="0.2">
      <c r="A7" s="44">
        <v>1</v>
      </c>
      <c r="B7" s="44">
        <v>2</v>
      </c>
      <c r="C7" s="45">
        <v>3</v>
      </c>
      <c r="D7" s="45">
        <v>4</v>
      </c>
      <c r="E7" s="45">
        <v>5</v>
      </c>
    </row>
    <row r="8" spans="1:5" x14ac:dyDescent="0.2">
      <c r="A8" s="24" t="s">
        <v>73</v>
      </c>
      <c r="B8" s="24" t="s">
        <v>190</v>
      </c>
      <c r="C8" s="40">
        <v>4473092</v>
      </c>
      <c r="D8" s="40">
        <v>-204727</v>
      </c>
      <c r="E8" s="40">
        <v>4268365</v>
      </c>
    </row>
    <row r="9" spans="1:5" x14ac:dyDescent="0.2">
      <c r="A9" s="24" t="s">
        <v>75</v>
      </c>
      <c r="B9" s="24" t="s">
        <v>191</v>
      </c>
      <c r="C9" s="40">
        <v>766291</v>
      </c>
      <c r="D9" s="41">
        <v>0</v>
      </c>
      <c r="E9" s="40">
        <v>766291</v>
      </c>
    </row>
    <row r="10" spans="1:5" x14ac:dyDescent="0.2">
      <c r="A10" s="24" t="s">
        <v>77</v>
      </c>
      <c r="B10" s="25" t="s">
        <v>192</v>
      </c>
      <c r="C10" s="40">
        <v>547920</v>
      </c>
      <c r="D10" s="41">
        <v>0</v>
      </c>
      <c r="E10" s="40">
        <v>547920</v>
      </c>
    </row>
    <row r="11" spans="1:5" ht="25.5" x14ac:dyDescent="0.2">
      <c r="A11" s="24" t="s">
        <v>79</v>
      </c>
      <c r="B11" s="25" t="s">
        <v>193</v>
      </c>
      <c r="C11" s="40">
        <v>34797</v>
      </c>
      <c r="D11" s="40">
        <v>-9539</v>
      </c>
      <c r="E11" s="40">
        <v>25258</v>
      </c>
    </row>
    <row r="12" spans="1:5" x14ac:dyDescent="0.2">
      <c r="A12" s="24" t="s">
        <v>80</v>
      </c>
      <c r="B12" s="24" t="s">
        <v>194</v>
      </c>
      <c r="C12" s="40">
        <v>2758088</v>
      </c>
      <c r="D12" s="40">
        <v>-141868</v>
      </c>
      <c r="E12" s="40">
        <v>2616220</v>
      </c>
    </row>
    <row r="13" spans="1:5" x14ac:dyDescent="0.2">
      <c r="A13" s="24" t="s">
        <v>82</v>
      </c>
      <c r="B13" s="24" t="s">
        <v>195</v>
      </c>
      <c r="C13" s="47"/>
      <c r="D13" s="47"/>
      <c r="E13" s="47"/>
    </row>
    <row r="14" spans="1:5" x14ac:dyDescent="0.2">
      <c r="A14" s="24" t="s">
        <v>84</v>
      </c>
      <c r="B14" s="24" t="s">
        <v>196</v>
      </c>
      <c r="C14" s="47"/>
      <c r="D14" s="47"/>
      <c r="E14" s="47"/>
    </row>
    <row r="15" spans="1:5" x14ac:dyDescent="0.2">
      <c r="A15" s="24" t="s">
        <v>86</v>
      </c>
      <c r="B15" s="24" t="s">
        <v>197</v>
      </c>
      <c r="C15" s="41">
        <v>0</v>
      </c>
      <c r="D15" s="41">
        <v>0</v>
      </c>
      <c r="E15" s="41">
        <v>0</v>
      </c>
    </row>
    <row r="16" spans="1:5" x14ac:dyDescent="0.2">
      <c r="A16" s="24" t="s">
        <v>87</v>
      </c>
      <c r="B16" s="24" t="s">
        <v>94</v>
      </c>
      <c r="C16" s="40">
        <v>55347</v>
      </c>
      <c r="D16" s="40">
        <v>-10691</v>
      </c>
      <c r="E16" s="40">
        <v>44656</v>
      </c>
    </row>
    <row r="17" spans="1:5" x14ac:dyDescent="0.2">
      <c r="A17" s="24" t="s">
        <v>88</v>
      </c>
      <c r="B17" s="25" t="s">
        <v>198</v>
      </c>
      <c r="C17" s="40">
        <v>247837</v>
      </c>
      <c r="D17" s="40">
        <v>-42629</v>
      </c>
      <c r="E17" s="40">
        <v>205208</v>
      </c>
    </row>
    <row r="18" spans="1:5" ht="26.25" customHeight="1" x14ac:dyDescent="0.2">
      <c r="A18" s="24" t="s">
        <v>90</v>
      </c>
      <c r="B18" s="25" t="s">
        <v>199</v>
      </c>
      <c r="C18" s="47"/>
      <c r="D18" s="47"/>
      <c r="E18" s="47"/>
    </row>
    <row r="19" spans="1:5" x14ac:dyDescent="0.2">
      <c r="A19" s="24" t="s">
        <v>91</v>
      </c>
      <c r="B19" s="24" t="s">
        <v>200</v>
      </c>
      <c r="C19" s="40">
        <v>10050</v>
      </c>
      <c r="D19" s="41">
        <v>0</v>
      </c>
      <c r="E19" s="40">
        <v>10050</v>
      </c>
    </row>
    <row r="20" spans="1:5" x14ac:dyDescent="0.2">
      <c r="A20" s="24" t="s">
        <v>93</v>
      </c>
      <c r="B20" s="24" t="s">
        <v>201</v>
      </c>
      <c r="C20" s="40">
        <v>52762</v>
      </c>
      <c r="D20" s="41">
        <v>0</v>
      </c>
      <c r="E20" s="40">
        <v>52762</v>
      </c>
    </row>
    <row r="21" spans="1:5" x14ac:dyDescent="0.2">
      <c r="A21" s="24" t="s">
        <v>95</v>
      </c>
      <c r="B21" s="24" t="s">
        <v>101</v>
      </c>
      <c r="C21" s="47"/>
      <c r="D21" s="47"/>
      <c r="E21" s="47"/>
    </row>
    <row r="22" spans="1:5" x14ac:dyDescent="0.2">
      <c r="A22" s="24" t="s">
        <v>102</v>
      </c>
      <c r="B22" s="24" t="s">
        <v>103</v>
      </c>
      <c r="C22" s="40">
        <v>4268361</v>
      </c>
      <c r="D22" s="41">
        <v>0</v>
      </c>
      <c r="E22" s="40">
        <v>4268361</v>
      </c>
    </row>
    <row r="23" spans="1:5" x14ac:dyDescent="0.2">
      <c r="A23" s="24" t="s">
        <v>104</v>
      </c>
      <c r="B23" s="24" t="s">
        <v>163</v>
      </c>
      <c r="C23" s="40">
        <v>3237396</v>
      </c>
      <c r="D23" s="41">
        <v>0</v>
      </c>
      <c r="E23" s="40">
        <v>3237396</v>
      </c>
    </row>
    <row r="24" spans="1:5" x14ac:dyDescent="0.2">
      <c r="A24" s="24" t="s">
        <v>105</v>
      </c>
      <c r="B24" s="24" t="s">
        <v>202</v>
      </c>
      <c r="C24" s="40">
        <v>194228</v>
      </c>
      <c r="D24" s="41">
        <v>0</v>
      </c>
      <c r="E24" s="40">
        <v>194228</v>
      </c>
    </row>
    <row r="25" spans="1:5" x14ac:dyDescent="0.2">
      <c r="A25" s="24" t="s">
        <v>106</v>
      </c>
      <c r="B25" s="24" t="s">
        <v>203</v>
      </c>
      <c r="C25" s="40">
        <v>698696</v>
      </c>
      <c r="D25" s="41">
        <v>0</v>
      </c>
      <c r="E25" s="40">
        <v>698696</v>
      </c>
    </row>
    <row r="26" spans="1:5" x14ac:dyDescent="0.2">
      <c r="A26" s="24" t="s">
        <v>107</v>
      </c>
      <c r="B26" s="24" t="s">
        <v>204</v>
      </c>
      <c r="C26" s="40">
        <v>1700001</v>
      </c>
      <c r="D26" s="41">
        <v>0</v>
      </c>
      <c r="E26" s="40">
        <v>1700001</v>
      </c>
    </row>
    <row r="27" spans="1:5" x14ac:dyDescent="0.2">
      <c r="A27" s="24" t="s">
        <v>108</v>
      </c>
      <c r="B27" s="24" t="s">
        <v>148</v>
      </c>
      <c r="C27" s="47"/>
      <c r="D27" s="47"/>
      <c r="E27" s="47"/>
    </row>
    <row r="28" spans="1:5" x14ac:dyDescent="0.2">
      <c r="A28" s="24" t="s">
        <v>109</v>
      </c>
      <c r="B28" s="24" t="s">
        <v>205</v>
      </c>
      <c r="C28" s="41">
        <v>12</v>
      </c>
      <c r="D28" s="41">
        <v>0</v>
      </c>
      <c r="E28" s="41">
        <v>12</v>
      </c>
    </row>
    <row r="29" spans="1:5" x14ac:dyDescent="0.2">
      <c r="A29" s="24" t="s">
        <v>110</v>
      </c>
      <c r="B29" s="24" t="s">
        <v>152</v>
      </c>
      <c r="C29" s="40">
        <v>2772</v>
      </c>
      <c r="D29" s="41">
        <v>0</v>
      </c>
      <c r="E29" s="40">
        <v>2772</v>
      </c>
    </row>
    <row r="30" spans="1:5" x14ac:dyDescent="0.2">
      <c r="A30" s="24" t="s">
        <v>111</v>
      </c>
      <c r="B30" s="25" t="s">
        <v>206</v>
      </c>
      <c r="C30" s="40">
        <v>2736</v>
      </c>
      <c r="D30" s="41">
        <v>0</v>
      </c>
      <c r="E30" s="40">
        <v>2736</v>
      </c>
    </row>
    <row r="31" spans="1:5" x14ac:dyDescent="0.2">
      <c r="A31" s="24" t="s">
        <v>113</v>
      </c>
      <c r="B31" s="24" t="s">
        <v>207</v>
      </c>
      <c r="C31" s="46"/>
      <c r="D31" s="46"/>
      <c r="E31" s="46"/>
    </row>
    <row r="32" spans="1:5" ht="25.5" x14ac:dyDescent="0.2">
      <c r="A32" s="24" t="s">
        <v>114</v>
      </c>
      <c r="B32" s="25" t="s">
        <v>208</v>
      </c>
      <c r="C32" s="46"/>
      <c r="D32" s="46"/>
      <c r="E32" s="46"/>
    </row>
    <row r="33" spans="1:5" x14ac:dyDescent="0.2">
      <c r="A33" s="24" t="s">
        <v>115</v>
      </c>
      <c r="B33" s="24" t="s">
        <v>209</v>
      </c>
      <c r="C33" s="41">
        <v>0</v>
      </c>
      <c r="D33" s="41">
        <v>0</v>
      </c>
      <c r="E33" s="41">
        <v>0</v>
      </c>
    </row>
    <row r="34" spans="1:5" x14ac:dyDescent="0.2">
      <c r="A34" s="24" t="s">
        <v>116</v>
      </c>
      <c r="B34" s="25" t="s">
        <v>210</v>
      </c>
      <c r="C34" s="40">
        <v>638951</v>
      </c>
      <c r="D34" s="41">
        <v>0</v>
      </c>
      <c r="E34" s="40">
        <v>638951</v>
      </c>
    </row>
    <row r="35" spans="1:5" x14ac:dyDescent="0.2">
      <c r="A35" s="24" t="s">
        <v>117</v>
      </c>
      <c r="B35" s="24" t="s">
        <v>118</v>
      </c>
      <c r="C35" s="40">
        <v>1030965</v>
      </c>
      <c r="D35" s="41">
        <v>0</v>
      </c>
      <c r="E35" s="40">
        <v>1030965</v>
      </c>
    </row>
    <row r="36" spans="1:5" x14ac:dyDescent="0.2">
      <c r="A36" s="24" t="s">
        <v>213</v>
      </c>
      <c r="B36" s="24" t="s">
        <v>120</v>
      </c>
      <c r="C36" s="40">
        <v>1120730</v>
      </c>
      <c r="D36" s="41">
        <v>0</v>
      </c>
      <c r="E36" s="40">
        <v>1120730</v>
      </c>
    </row>
    <row r="37" spans="1:5" x14ac:dyDescent="0.2">
      <c r="A37" s="24" t="s">
        <v>214</v>
      </c>
      <c r="B37" s="24" t="s">
        <v>260</v>
      </c>
      <c r="C37" s="40">
        <v>28340</v>
      </c>
      <c r="D37" s="41">
        <v>0</v>
      </c>
      <c r="E37" s="40">
        <v>28340</v>
      </c>
    </row>
    <row r="38" spans="1:5" x14ac:dyDescent="0.2">
      <c r="A38" s="24" t="s">
        <v>216</v>
      </c>
      <c r="B38" s="26" t="s">
        <v>215</v>
      </c>
      <c r="C38" s="47"/>
      <c r="D38" s="47"/>
      <c r="E38" s="47"/>
    </row>
    <row r="39" spans="1:5" ht="25.5" x14ac:dyDescent="0.2">
      <c r="A39" s="24" t="s">
        <v>253</v>
      </c>
      <c r="B39" s="31" t="s">
        <v>256</v>
      </c>
      <c r="C39" s="47"/>
      <c r="D39" s="47"/>
      <c r="E39" s="47"/>
    </row>
    <row r="40" spans="1:5" x14ac:dyDescent="0.2">
      <c r="A40" s="24" t="s">
        <v>255</v>
      </c>
      <c r="B40" s="26" t="s">
        <v>212</v>
      </c>
      <c r="C40" s="40">
        <v>-118105</v>
      </c>
      <c r="D40" s="41">
        <v>0</v>
      </c>
      <c r="E40" s="40">
        <v>-118105</v>
      </c>
    </row>
    <row r="41" spans="1:5" x14ac:dyDescent="0.2">
      <c r="A41" s="24" t="s">
        <v>125</v>
      </c>
      <c r="B41" s="24" t="s">
        <v>126</v>
      </c>
      <c r="C41" s="41"/>
      <c r="D41" s="41"/>
      <c r="E41" s="41"/>
    </row>
    <row r="42" spans="1:5" x14ac:dyDescent="0.2">
      <c r="A42" s="24" t="s">
        <v>127</v>
      </c>
      <c r="B42" s="24" t="s">
        <v>154</v>
      </c>
      <c r="C42" s="40">
        <v>194945</v>
      </c>
      <c r="D42" s="41">
        <v>0</v>
      </c>
      <c r="E42" s="40">
        <v>194945</v>
      </c>
    </row>
    <row r="43" spans="1:5" s="6" customFormat="1" x14ac:dyDescent="0.2">
      <c r="A43" s="27" t="s">
        <v>128</v>
      </c>
      <c r="B43" s="27" t="s">
        <v>155</v>
      </c>
      <c r="C43" s="40">
        <v>194945</v>
      </c>
      <c r="D43" s="41">
        <v>0</v>
      </c>
      <c r="E43" s="40">
        <v>194945</v>
      </c>
    </row>
    <row r="44" spans="1:5" s="6" customFormat="1" x14ac:dyDescent="0.2">
      <c r="A44" s="27"/>
      <c r="B44" s="27"/>
      <c r="C44"/>
    </row>
    <row r="45" spans="1:5" x14ac:dyDescent="0.2">
      <c r="A45" s="27"/>
      <c r="B45" s="27"/>
      <c r="C45" s="17"/>
    </row>
    <row r="46" spans="1:5" x14ac:dyDescent="0.2">
      <c r="A46" s="27"/>
      <c r="B46" s="27"/>
      <c r="C46" s="17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honeticPr fontId="13" type="noConversion"/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E61"/>
  <sheetViews>
    <sheetView workbookViewId="0">
      <selection activeCell="C41" sqref="C41:F41"/>
    </sheetView>
  </sheetViews>
  <sheetFormatPr defaultRowHeight="12.75" x14ac:dyDescent="0.2"/>
  <cols>
    <col min="1" max="1" width="11" style="6" customWidth="1"/>
    <col min="2" max="2" width="69.7109375" style="6" customWidth="1"/>
    <col min="3" max="3" width="10.8554687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84" t="s">
        <v>129</v>
      </c>
      <c r="B1" s="84"/>
      <c r="C1" s="1"/>
    </row>
    <row r="2" spans="1:5" x14ac:dyDescent="0.2">
      <c r="A2" s="21"/>
      <c r="B2" s="21"/>
      <c r="C2" s="2"/>
    </row>
    <row r="3" spans="1:5" ht="18" x14ac:dyDescent="0.25">
      <c r="A3" s="85" t="s">
        <v>0</v>
      </c>
      <c r="B3" s="85"/>
      <c r="C3" s="85"/>
    </row>
    <row r="4" spans="1:5" ht="15.75" x14ac:dyDescent="0.25">
      <c r="A4" s="86" t="s">
        <v>261</v>
      </c>
      <c r="B4" s="87"/>
      <c r="C4" s="87"/>
    </row>
    <row r="5" spans="1:5" x14ac:dyDescent="0.2">
      <c r="A5" s="21"/>
      <c r="B5" s="21"/>
      <c r="E5" s="33" t="s">
        <v>2</v>
      </c>
    </row>
    <row r="6" spans="1:5" s="43" customFormat="1" ht="15.75" x14ac:dyDescent="0.2">
      <c r="A6" s="22" t="s">
        <v>3</v>
      </c>
      <c r="B6" s="22" t="s">
        <v>4</v>
      </c>
      <c r="C6" s="45" t="s">
        <v>5</v>
      </c>
      <c r="D6" s="45" t="s">
        <v>263</v>
      </c>
      <c r="E6" s="4" t="s">
        <v>7</v>
      </c>
    </row>
    <row r="7" spans="1:5" s="43" customFormat="1" ht="15.75" x14ac:dyDescent="0.2">
      <c r="A7" s="44">
        <v>1</v>
      </c>
      <c r="B7" s="44">
        <v>2</v>
      </c>
      <c r="C7" s="45">
        <v>3</v>
      </c>
      <c r="D7" s="45">
        <v>4</v>
      </c>
      <c r="E7" s="45">
        <v>5</v>
      </c>
    </row>
    <row r="8" spans="1:5" x14ac:dyDescent="0.2">
      <c r="A8" s="24" t="s">
        <v>73</v>
      </c>
      <c r="B8" s="24" t="s">
        <v>190</v>
      </c>
      <c r="C8" s="40">
        <v>4560520</v>
      </c>
      <c r="D8" s="40">
        <v>-165131</v>
      </c>
      <c r="E8" s="40">
        <v>4395389</v>
      </c>
    </row>
    <row r="9" spans="1:5" x14ac:dyDescent="0.2">
      <c r="A9" s="24" t="s">
        <v>75</v>
      </c>
      <c r="B9" s="24" t="s">
        <v>191</v>
      </c>
      <c r="C9" s="40">
        <v>583375</v>
      </c>
      <c r="D9" s="41">
        <v>0</v>
      </c>
      <c r="E9" s="40">
        <v>583375</v>
      </c>
    </row>
    <row r="10" spans="1:5" x14ac:dyDescent="0.2">
      <c r="A10" s="24" t="s">
        <v>77</v>
      </c>
      <c r="B10" s="25" t="s">
        <v>192</v>
      </c>
      <c r="C10" s="40">
        <v>525669</v>
      </c>
      <c r="D10" s="41">
        <v>0</v>
      </c>
      <c r="E10" s="40">
        <v>525669</v>
      </c>
    </row>
    <row r="11" spans="1:5" ht="25.5" x14ac:dyDescent="0.2">
      <c r="A11" s="24" t="s">
        <v>79</v>
      </c>
      <c r="B11" s="25" t="s">
        <v>193</v>
      </c>
      <c r="C11" s="40">
        <v>31728</v>
      </c>
      <c r="D11" s="40">
        <v>-5589</v>
      </c>
      <c r="E11" s="40">
        <v>26139</v>
      </c>
    </row>
    <row r="12" spans="1:5" x14ac:dyDescent="0.2">
      <c r="A12" s="24" t="s">
        <v>80</v>
      </c>
      <c r="B12" s="24" t="s">
        <v>194</v>
      </c>
      <c r="C12" s="40">
        <v>3061526</v>
      </c>
      <c r="D12" s="40">
        <v>-111425</v>
      </c>
      <c r="E12" s="40">
        <v>2950101</v>
      </c>
    </row>
    <row r="13" spans="1:5" x14ac:dyDescent="0.2">
      <c r="A13" s="24" t="s">
        <v>82</v>
      </c>
      <c r="B13" s="24" t="s">
        <v>195</v>
      </c>
      <c r="C13" s="40"/>
      <c r="D13" s="40"/>
      <c r="E13" s="40"/>
    </row>
    <row r="14" spans="1:5" x14ac:dyDescent="0.2">
      <c r="A14" s="24" t="s">
        <v>84</v>
      </c>
      <c r="B14" s="24" t="s">
        <v>196</v>
      </c>
      <c r="C14" s="40"/>
      <c r="D14" s="40"/>
      <c r="E14" s="40"/>
    </row>
    <row r="15" spans="1:5" x14ac:dyDescent="0.2">
      <c r="A15" s="24" t="s">
        <v>86</v>
      </c>
      <c r="B15" s="24" t="s">
        <v>197</v>
      </c>
      <c r="C15" s="41">
        <v>0</v>
      </c>
      <c r="D15" s="41">
        <v>0</v>
      </c>
      <c r="E15" s="41">
        <v>0</v>
      </c>
    </row>
    <row r="16" spans="1:5" x14ac:dyDescent="0.2">
      <c r="A16" s="24" t="s">
        <v>87</v>
      </c>
      <c r="B16" s="24" t="s">
        <v>94</v>
      </c>
      <c r="C16" s="40">
        <v>54897</v>
      </c>
      <c r="D16" s="40">
        <v>-9311</v>
      </c>
      <c r="E16" s="40">
        <v>45586</v>
      </c>
    </row>
    <row r="17" spans="1:5" x14ac:dyDescent="0.2">
      <c r="A17" s="24" t="s">
        <v>88</v>
      </c>
      <c r="B17" s="25" t="s">
        <v>198</v>
      </c>
      <c r="C17" s="40">
        <v>244377</v>
      </c>
      <c r="D17" s="40">
        <v>-38806</v>
      </c>
      <c r="E17" s="40">
        <v>205571</v>
      </c>
    </row>
    <row r="18" spans="1:5" ht="26.25" customHeight="1" x14ac:dyDescent="0.2">
      <c r="A18" s="24" t="s">
        <v>90</v>
      </c>
      <c r="B18" s="25" t="s">
        <v>199</v>
      </c>
      <c r="C18" s="40"/>
      <c r="D18" s="40"/>
      <c r="E18" s="40"/>
    </row>
    <row r="19" spans="1:5" x14ac:dyDescent="0.2">
      <c r="A19" s="24" t="s">
        <v>91</v>
      </c>
      <c r="B19" s="24" t="s">
        <v>200</v>
      </c>
      <c r="C19" s="40">
        <v>10050</v>
      </c>
      <c r="D19" s="41">
        <v>0</v>
      </c>
      <c r="E19" s="40">
        <v>10050</v>
      </c>
    </row>
    <row r="20" spans="1:5" x14ac:dyDescent="0.2">
      <c r="A20" s="24" t="s">
        <v>93</v>
      </c>
      <c r="B20" s="24" t="s">
        <v>201</v>
      </c>
      <c r="C20" s="40">
        <v>48898</v>
      </c>
      <c r="D20" s="41">
        <v>0</v>
      </c>
      <c r="E20" s="40">
        <v>48898</v>
      </c>
    </row>
    <row r="21" spans="1:5" x14ac:dyDescent="0.2">
      <c r="A21" s="24" t="s">
        <v>95</v>
      </c>
      <c r="B21" s="24" t="s">
        <v>101</v>
      </c>
      <c r="C21" s="40"/>
      <c r="D21" s="41"/>
      <c r="E21" s="40"/>
    </row>
    <row r="22" spans="1:5" x14ac:dyDescent="0.2">
      <c r="A22" s="24" t="s">
        <v>102</v>
      </c>
      <c r="B22" s="24" t="s">
        <v>103</v>
      </c>
      <c r="C22" s="40">
        <v>4395389</v>
      </c>
      <c r="D22" s="41">
        <v>0</v>
      </c>
      <c r="E22" s="40">
        <v>4395389</v>
      </c>
    </row>
    <row r="23" spans="1:5" x14ac:dyDescent="0.2">
      <c r="A23" s="24" t="s">
        <v>104</v>
      </c>
      <c r="B23" s="24" t="s">
        <v>163</v>
      </c>
      <c r="C23" s="40">
        <v>3306289</v>
      </c>
      <c r="D23" s="41">
        <v>0</v>
      </c>
      <c r="E23" s="40">
        <v>3306289</v>
      </c>
    </row>
    <row r="24" spans="1:5" x14ac:dyDescent="0.2">
      <c r="A24" s="24" t="s">
        <v>105</v>
      </c>
      <c r="B24" s="24" t="s">
        <v>202</v>
      </c>
      <c r="C24" s="40">
        <v>160728</v>
      </c>
      <c r="D24" s="41">
        <v>0</v>
      </c>
      <c r="E24" s="40">
        <v>160728</v>
      </c>
    </row>
    <row r="25" spans="1:5" x14ac:dyDescent="0.2">
      <c r="A25" s="24" t="s">
        <v>106</v>
      </c>
      <c r="B25" s="24" t="s">
        <v>203</v>
      </c>
      <c r="C25" s="40">
        <v>625067</v>
      </c>
      <c r="D25" s="41">
        <v>0</v>
      </c>
      <c r="E25" s="40">
        <v>625067</v>
      </c>
    </row>
    <row r="26" spans="1:5" x14ac:dyDescent="0.2">
      <c r="A26" s="24" t="s">
        <v>107</v>
      </c>
      <c r="B26" s="24" t="s">
        <v>204</v>
      </c>
      <c r="C26" s="40">
        <v>1837532</v>
      </c>
      <c r="D26" s="41">
        <v>0</v>
      </c>
      <c r="E26" s="40">
        <v>1837532</v>
      </c>
    </row>
    <row r="27" spans="1:5" x14ac:dyDescent="0.2">
      <c r="A27" s="24" t="s">
        <v>108</v>
      </c>
      <c r="B27" s="24" t="s">
        <v>148</v>
      </c>
      <c r="C27" s="40"/>
      <c r="D27" s="41"/>
      <c r="E27" s="40"/>
    </row>
    <row r="28" spans="1:5" x14ac:dyDescent="0.2">
      <c r="A28" s="24" t="s">
        <v>109</v>
      </c>
      <c r="B28" s="24" t="s">
        <v>205</v>
      </c>
      <c r="C28" s="41">
        <v>5</v>
      </c>
      <c r="D28" s="41">
        <v>0</v>
      </c>
      <c r="E28" s="41">
        <v>5</v>
      </c>
    </row>
    <row r="29" spans="1:5" x14ac:dyDescent="0.2">
      <c r="A29" s="24" t="s">
        <v>110</v>
      </c>
      <c r="B29" s="24" t="s">
        <v>152</v>
      </c>
      <c r="C29" s="40">
        <v>2772</v>
      </c>
      <c r="D29" s="41">
        <v>0</v>
      </c>
      <c r="E29" s="40">
        <v>2772</v>
      </c>
    </row>
    <row r="30" spans="1:5" x14ac:dyDescent="0.2">
      <c r="A30" s="24" t="s">
        <v>111</v>
      </c>
      <c r="B30" s="25" t="s">
        <v>206</v>
      </c>
      <c r="C30" s="40">
        <v>3556</v>
      </c>
      <c r="D30" s="41">
        <v>0</v>
      </c>
      <c r="E30" s="40">
        <v>3556</v>
      </c>
    </row>
    <row r="31" spans="1:5" x14ac:dyDescent="0.2">
      <c r="A31" s="24" t="s">
        <v>113</v>
      </c>
      <c r="B31" s="24" t="s">
        <v>207</v>
      </c>
      <c r="C31" s="42"/>
      <c r="D31" s="42"/>
      <c r="E31" s="42"/>
    </row>
    <row r="32" spans="1:5" ht="25.5" x14ac:dyDescent="0.2">
      <c r="A32" s="24" t="s">
        <v>114</v>
      </c>
      <c r="B32" s="25" t="s">
        <v>208</v>
      </c>
      <c r="C32" s="42"/>
      <c r="D32" s="42"/>
      <c r="E32" s="42"/>
    </row>
    <row r="33" spans="1:5" x14ac:dyDescent="0.2">
      <c r="A33" s="24" t="s">
        <v>115</v>
      </c>
      <c r="B33" s="24" t="s">
        <v>209</v>
      </c>
      <c r="C33" s="41">
        <v>0</v>
      </c>
      <c r="D33" s="41">
        <v>0</v>
      </c>
      <c r="E33" s="41">
        <v>0</v>
      </c>
    </row>
    <row r="34" spans="1:5" x14ac:dyDescent="0.2">
      <c r="A34" s="24" t="s">
        <v>116</v>
      </c>
      <c r="B34" s="25" t="s">
        <v>210</v>
      </c>
      <c r="C34" s="40">
        <v>676629</v>
      </c>
      <c r="D34" s="41">
        <v>0</v>
      </c>
      <c r="E34" s="40">
        <v>676629</v>
      </c>
    </row>
    <row r="35" spans="1:5" x14ac:dyDescent="0.2">
      <c r="A35" s="24" t="s">
        <v>117</v>
      </c>
      <c r="B35" s="24" t="s">
        <v>118</v>
      </c>
      <c r="C35" s="40">
        <v>1089100</v>
      </c>
      <c r="D35" s="41">
        <v>0</v>
      </c>
      <c r="E35" s="40">
        <v>1089100</v>
      </c>
    </row>
    <row r="36" spans="1:5" x14ac:dyDescent="0.2">
      <c r="A36" s="24" t="s">
        <v>213</v>
      </c>
      <c r="B36" s="24" t="s">
        <v>120</v>
      </c>
      <c r="C36" s="40">
        <v>1120730</v>
      </c>
      <c r="D36" s="41">
        <v>0</v>
      </c>
      <c r="E36" s="40">
        <v>1120730</v>
      </c>
    </row>
    <row r="37" spans="1:5" x14ac:dyDescent="0.2">
      <c r="A37" s="24" t="s">
        <v>214</v>
      </c>
      <c r="B37" s="24" t="s">
        <v>260</v>
      </c>
      <c r="C37" s="40">
        <v>28340</v>
      </c>
      <c r="D37" s="41">
        <v>0</v>
      </c>
      <c r="E37" s="40">
        <v>28340</v>
      </c>
    </row>
    <row r="38" spans="1:5" x14ac:dyDescent="0.2">
      <c r="A38" s="24" t="s">
        <v>216</v>
      </c>
      <c r="B38" s="26" t="s">
        <v>215</v>
      </c>
      <c r="C38" s="40"/>
      <c r="D38" s="41"/>
      <c r="E38" s="40"/>
    </row>
    <row r="39" spans="1:5" ht="25.5" x14ac:dyDescent="0.2">
      <c r="A39" s="24" t="s">
        <v>253</v>
      </c>
      <c r="B39" s="31" t="s">
        <v>256</v>
      </c>
      <c r="C39" s="40"/>
      <c r="D39" s="41"/>
      <c r="E39" s="40"/>
    </row>
    <row r="40" spans="1:5" x14ac:dyDescent="0.2">
      <c r="A40" s="24" t="s">
        <v>255</v>
      </c>
      <c r="B40" s="26" t="s">
        <v>212</v>
      </c>
      <c r="C40" s="40">
        <v>-59970</v>
      </c>
      <c r="D40" s="41">
        <v>0</v>
      </c>
      <c r="E40" s="40">
        <v>-59970</v>
      </c>
    </row>
    <row r="41" spans="1:5" x14ac:dyDescent="0.2">
      <c r="A41" s="24" t="s">
        <v>125</v>
      </c>
      <c r="B41" s="24" t="s">
        <v>126</v>
      </c>
      <c r="C41" s="41"/>
      <c r="D41" s="41"/>
      <c r="E41" s="41"/>
    </row>
    <row r="42" spans="1:5" x14ac:dyDescent="0.2">
      <c r="A42" s="24" t="s">
        <v>127</v>
      </c>
      <c r="B42" s="24" t="s">
        <v>154</v>
      </c>
      <c r="C42" s="40">
        <v>194830</v>
      </c>
      <c r="D42" s="41">
        <v>0</v>
      </c>
      <c r="E42" s="40">
        <v>194830</v>
      </c>
    </row>
    <row r="43" spans="1:5" s="6" customFormat="1" x14ac:dyDescent="0.2">
      <c r="A43" s="27" t="s">
        <v>128</v>
      </c>
      <c r="B43" s="27" t="s">
        <v>155</v>
      </c>
      <c r="C43" s="40">
        <v>194830</v>
      </c>
      <c r="D43" s="41">
        <v>0</v>
      </c>
      <c r="E43" s="40">
        <v>194830</v>
      </c>
    </row>
    <row r="44" spans="1:5" s="6" customFormat="1" x14ac:dyDescent="0.2">
      <c r="A44" s="27"/>
      <c r="B44" s="27"/>
      <c r="C44"/>
    </row>
    <row r="45" spans="1:5" x14ac:dyDescent="0.2">
      <c r="A45" s="27"/>
      <c r="B45" s="27"/>
      <c r="C45" s="17"/>
    </row>
    <row r="46" spans="1:5" x14ac:dyDescent="0.2">
      <c r="A46" s="27"/>
      <c r="B46" s="27"/>
      <c r="C46" s="17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honeticPr fontId="13" type="noConversion"/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C61"/>
  <sheetViews>
    <sheetView workbookViewId="0">
      <selection activeCell="C41" sqref="C41"/>
    </sheetView>
  </sheetViews>
  <sheetFormatPr defaultRowHeight="12.75" x14ac:dyDescent="0.2"/>
  <cols>
    <col min="1" max="1" width="11" style="6" customWidth="1"/>
    <col min="2" max="2" width="69.7109375" style="6" customWidth="1"/>
    <col min="3" max="3" width="10.85546875" bestFit="1" customWidth="1"/>
  </cols>
  <sheetData>
    <row r="1" spans="1:3" ht="15.75" x14ac:dyDescent="0.25">
      <c r="A1" s="84" t="s">
        <v>129</v>
      </c>
      <c r="B1" s="84"/>
      <c r="C1" s="1"/>
    </row>
    <row r="2" spans="1:3" x14ac:dyDescent="0.2">
      <c r="A2" s="21"/>
      <c r="B2" s="21"/>
      <c r="C2" s="2"/>
    </row>
    <row r="3" spans="1:3" ht="18" x14ac:dyDescent="0.25">
      <c r="A3" s="85" t="s">
        <v>0</v>
      </c>
      <c r="B3" s="85"/>
      <c r="C3" s="85"/>
    </row>
    <row r="4" spans="1:3" ht="15.75" x14ac:dyDescent="0.25">
      <c r="A4" s="86" t="s">
        <v>259</v>
      </c>
      <c r="B4" s="87"/>
      <c r="C4" s="87"/>
    </row>
    <row r="5" spans="1:3" x14ac:dyDescent="0.2">
      <c r="A5" s="21"/>
      <c r="B5" s="21"/>
      <c r="C5" s="33" t="s">
        <v>2</v>
      </c>
    </row>
    <row r="6" spans="1:3" ht="15.75" x14ac:dyDescent="0.2">
      <c r="A6" s="22" t="s">
        <v>3</v>
      </c>
      <c r="B6" s="22" t="s">
        <v>4</v>
      </c>
      <c r="C6" s="4" t="s">
        <v>7</v>
      </c>
    </row>
    <row r="7" spans="1:3" x14ac:dyDescent="0.2">
      <c r="A7" s="23">
        <v>1</v>
      </c>
      <c r="B7" s="23">
        <v>2</v>
      </c>
      <c r="C7" s="5">
        <v>3</v>
      </c>
    </row>
    <row r="8" spans="1:3" x14ac:dyDescent="0.2">
      <c r="A8" s="24" t="s">
        <v>73</v>
      </c>
      <c r="B8" s="24" t="s">
        <v>190</v>
      </c>
      <c r="C8" s="32">
        <v>4553134</v>
      </c>
    </row>
    <row r="9" spans="1:3" x14ac:dyDescent="0.2">
      <c r="A9" s="24" t="s">
        <v>75</v>
      </c>
      <c r="B9" s="24" t="s">
        <v>191</v>
      </c>
      <c r="C9" s="32">
        <v>515394</v>
      </c>
    </row>
    <row r="10" spans="1:3" x14ac:dyDescent="0.2">
      <c r="A10" s="24" t="s">
        <v>77</v>
      </c>
      <c r="B10" s="25" t="s">
        <v>192</v>
      </c>
      <c r="C10" s="32">
        <v>499896</v>
      </c>
    </row>
    <row r="11" spans="1:3" ht="25.5" x14ac:dyDescent="0.2">
      <c r="A11" s="24" t="s">
        <v>79</v>
      </c>
      <c r="B11" s="25" t="s">
        <v>193</v>
      </c>
      <c r="C11" s="32">
        <v>17433</v>
      </c>
    </row>
    <row r="12" spans="1:3" x14ac:dyDescent="0.2">
      <c r="A12" s="24" t="s">
        <v>80</v>
      </c>
      <c r="B12" s="24" t="s">
        <v>194</v>
      </c>
      <c r="C12" s="32">
        <v>3197049</v>
      </c>
    </row>
    <row r="13" spans="1:3" x14ac:dyDescent="0.2">
      <c r="A13" s="24" t="s">
        <v>82</v>
      </c>
      <c r="B13" s="24" t="s">
        <v>195</v>
      </c>
      <c r="C13" s="32"/>
    </row>
    <row r="14" spans="1:3" x14ac:dyDescent="0.2">
      <c r="A14" s="24" t="s">
        <v>84</v>
      </c>
      <c r="B14" s="24" t="s">
        <v>196</v>
      </c>
      <c r="C14" s="32"/>
    </row>
    <row r="15" spans="1:3" x14ac:dyDescent="0.2">
      <c r="A15" s="24" t="s">
        <v>86</v>
      </c>
      <c r="B15" s="24" t="s">
        <v>197</v>
      </c>
      <c r="C15" s="32">
        <v>0</v>
      </c>
    </row>
    <row r="16" spans="1:3" x14ac:dyDescent="0.2">
      <c r="A16" s="24" t="s">
        <v>87</v>
      </c>
      <c r="B16" s="24" t="s">
        <v>94</v>
      </c>
      <c r="C16" s="32">
        <v>46404</v>
      </c>
    </row>
    <row r="17" spans="1:3" x14ac:dyDescent="0.2">
      <c r="A17" s="24" t="s">
        <v>88</v>
      </c>
      <c r="B17" s="25" t="s">
        <v>198</v>
      </c>
      <c r="C17" s="32">
        <v>207896</v>
      </c>
    </row>
    <row r="18" spans="1:3" ht="26.25" customHeight="1" x14ac:dyDescent="0.2">
      <c r="A18" s="24" t="s">
        <v>90</v>
      </c>
      <c r="B18" s="25" t="s">
        <v>199</v>
      </c>
      <c r="C18" s="32"/>
    </row>
    <row r="19" spans="1:3" x14ac:dyDescent="0.2">
      <c r="A19" s="24" t="s">
        <v>91</v>
      </c>
      <c r="B19" s="24" t="s">
        <v>200</v>
      </c>
      <c r="C19" s="32">
        <v>10050</v>
      </c>
    </row>
    <row r="20" spans="1:3" x14ac:dyDescent="0.2">
      <c r="A20" s="24" t="s">
        <v>93</v>
      </c>
      <c r="B20" s="24" t="s">
        <v>201</v>
      </c>
      <c r="C20" s="32">
        <v>59012</v>
      </c>
    </row>
    <row r="21" spans="1:3" x14ac:dyDescent="0.2">
      <c r="A21" s="24" t="s">
        <v>95</v>
      </c>
      <c r="B21" s="24" t="s">
        <v>101</v>
      </c>
      <c r="C21" s="32"/>
    </row>
    <row r="22" spans="1:3" x14ac:dyDescent="0.2">
      <c r="A22" s="24" t="s">
        <v>102</v>
      </c>
      <c r="B22" s="24" t="s">
        <v>103</v>
      </c>
      <c r="C22" s="30">
        <v>4553133</v>
      </c>
    </row>
    <row r="23" spans="1:3" x14ac:dyDescent="0.2">
      <c r="A23" s="24" t="s">
        <v>104</v>
      </c>
      <c r="B23" s="24" t="s">
        <v>163</v>
      </c>
      <c r="C23" s="30">
        <v>3431646</v>
      </c>
    </row>
    <row r="24" spans="1:3" x14ac:dyDescent="0.2">
      <c r="A24" s="24" t="s">
        <v>105</v>
      </c>
      <c r="B24" s="24" t="s">
        <v>202</v>
      </c>
      <c r="C24" s="30">
        <v>120233</v>
      </c>
    </row>
    <row r="25" spans="1:3" x14ac:dyDescent="0.2">
      <c r="A25" s="24" t="s">
        <v>106</v>
      </c>
      <c r="B25" s="24" t="s">
        <v>203</v>
      </c>
      <c r="C25" s="30">
        <v>778532</v>
      </c>
    </row>
    <row r="26" spans="1:3" x14ac:dyDescent="0.2">
      <c r="A26" s="24" t="s">
        <v>107</v>
      </c>
      <c r="B26" s="24" t="s">
        <v>204</v>
      </c>
      <c r="C26" s="30">
        <v>1870940</v>
      </c>
    </row>
    <row r="27" spans="1:3" x14ac:dyDescent="0.2">
      <c r="A27" s="24" t="s">
        <v>108</v>
      </c>
      <c r="B27" s="24" t="s">
        <v>148</v>
      </c>
      <c r="C27" s="30"/>
    </row>
    <row r="28" spans="1:3" x14ac:dyDescent="0.2">
      <c r="A28" s="24" t="s">
        <v>109</v>
      </c>
      <c r="B28" s="24" t="s">
        <v>205</v>
      </c>
      <c r="C28" s="30">
        <v>29</v>
      </c>
    </row>
    <row r="29" spans="1:3" x14ac:dyDescent="0.2">
      <c r="A29" s="24" t="s">
        <v>110</v>
      </c>
      <c r="B29" s="24" t="s">
        <v>152</v>
      </c>
      <c r="C29" s="30">
        <v>2772</v>
      </c>
    </row>
    <row r="30" spans="1:3" x14ac:dyDescent="0.2">
      <c r="A30" s="24" t="s">
        <v>111</v>
      </c>
      <c r="B30" s="25" t="s">
        <v>206</v>
      </c>
      <c r="C30" s="30">
        <v>2625</v>
      </c>
    </row>
    <row r="31" spans="1:3" x14ac:dyDescent="0.2">
      <c r="A31" s="24" t="s">
        <v>113</v>
      </c>
      <c r="B31" s="24" t="s">
        <v>207</v>
      </c>
      <c r="C31" s="30"/>
    </row>
    <row r="32" spans="1:3" ht="25.5" x14ac:dyDescent="0.2">
      <c r="A32" s="24" t="s">
        <v>114</v>
      </c>
      <c r="B32" s="25" t="s">
        <v>208</v>
      </c>
      <c r="C32" s="30"/>
    </row>
    <row r="33" spans="1:3" x14ac:dyDescent="0.2">
      <c r="A33" s="24" t="s">
        <v>115</v>
      </c>
      <c r="B33" s="24" t="s">
        <v>209</v>
      </c>
      <c r="C33" s="30">
        <v>0</v>
      </c>
    </row>
    <row r="34" spans="1:3" x14ac:dyDescent="0.2">
      <c r="A34" s="24" t="s">
        <v>116</v>
      </c>
      <c r="B34" s="25" t="s">
        <v>210</v>
      </c>
      <c r="C34" s="30">
        <v>656515</v>
      </c>
    </row>
    <row r="35" spans="1:3" x14ac:dyDescent="0.2">
      <c r="A35" s="24" t="s">
        <v>117</v>
      </c>
      <c r="B35" s="24" t="s">
        <v>118</v>
      </c>
      <c r="C35" s="30">
        <v>1121487</v>
      </c>
    </row>
    <row r="36" spans="1:3" x14ac:dyDescent="0.2">
      <c r="A36" s="24" t="s">
        <v>213</v>
      </c>
      <c r="B36" s="24" t="s">
        <v>120</v>
      </c>
      <c r="C36" s="30">
        <v>1120730</v>
      </c>
    </row>
    <row r="37" spans="1:3" x14ac:dyDescent="0.2">
      <c r="A37" s="24" t="s">
        <v>214</v>
      </c>
      <c r="B37" s="24" t="s">
        <v>260</v>
      </c>
      <c r="C37" s="30">
        <v>23957</v>
      </c>
    </row>
    <row r="38" spans="1:3" x14ac:dyDescent="0.2">
      <c r="A38" s="24" t="s">
        <v>216</v>
      </c>
      <c r="B38" s="26" t="s">
        <v>215</v>
      </c>
      <c r="C38" s="30"/>
    </row>
    <row r="39" spans="1:3" ht="25.5" x14ac:dyDescent="0.2">
      <c r="A39" s="24" t="s">
        <v>253</v>
      </c>
      <c r="B39" s="31" t="s">
        <v>256</v>
      </c>
      <c r="C39" s="30"/>
    </row>
    <row r="40" spans="1:3" x14ac:dyDescent="0.2">
      <c r="A40" s="24" t="s">
        <v>255</v>
      </c>
      <c r="B40" s="26" t="s">
        <v>212</v>
      </c>
      <c r="C40" s="30">
        <v>-23200</v>
      </c>
    </row>
    <row r="41" spans="1:3" x14ac:dyDescent="0.2">
      <c r="A41" s="24" t="s">
        <v>125</v>
      </c>
      <c r="B41" s="24" t="s">
        <v>126</v>
      </c>
      <c r="C41" s="30"/>
    </row>
    <row r="42" spans="1:3" x14ac:dyDescent="0.2">
      <c r="A42" s="24" t="s">
        <v>127</v>
      </c>
      <c r="B42" s="24" t="s">
        <v>154</v>
      </c>
      <c r="C42" s="30">
        <v>189771</v>
      </c>
    </row>
    <row r="43" spans="1:3" s="6" customFormat="1" x14ac:dyDescent="0.2">
      <c r="A43" s="27" t="s">
        <v>128</v>
      </c>
      <c r="B43" s="27" t="s">
        <v>155</v>
      </c>
      <c r="C43" s="30">
        <v>-189771</v>
      </c>
    </row>
    <row r="44" spans="1:3" s="6" customFormat="1" x14ac:dyDescent="0.2">
      <c r="A44" s="27"/>
      <c r="B44" s="27"/>
      <c r="C44"/>
    </row>
    <row r="45" spans="1:3" x14ac:dyDescent="0.2">
      <c r="A45" s="27"/>
      <c r="B45" s="27"/>
      <c r="C45" s="17"/>
    </row>
    <row r="46" spans="1:3" x14ac:dyDescent="0.2">
      <c r="A46" s="27"/>
      <c r="B46" s="27"/>
      <c r="C46" s="17"/>
    </row>
    <row r="47" spans="1:3" x14ac:dyDescent="0.2">
      <c r="A47" s="27"/>
      <c r="B47" s="27"/>
    </row>
    <row r="48" spans="1:3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honeticPr fontId="13" type="noConversion"/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C61"/>
  <sheetViews>
    <sheetView workbookViewId="0">
      <selection activeCell="C41" sqref="C41"/>
    </sheetView>
  </sheetViews>
  <sheetFormatPr defaultRowHeight="12.75" x14ac:dyDescent="0.2"/>
  <cols>
    <col min="1" max="1" width="11" style="6" customWidth="1"/>
    <col min="2" max="2" width="69.7109375" style="6" customWidth="1"/>
    <col min="3" max="3" width="10.85546875" bestFit="1" customWidth="1"/>
  </cols>
  <sheetData>
    <row r="1" spans="1:3" ht="15.75" x14ac:dyDescent="0.25">
      <c r="A1" s="84" t="s">
        <v>129</v>
      </c>
      <c r="B1" s="84"/>
      <c r="C1" s="1"/>
    </row>
    <row r="2" spans="1:3" x14ac:dyDescent="0.2">
      <c r="A2" s="21"/>
      <c r="B2" s="21"/>
      <c r="C2" s="2"/>
    </row>
    <row r="3" spans="1:3" ht="18" x14ac:dyDescent="0.25">
      <c r="A3" s="85" t="s">
        <v>0</v>
      </c>
      <c r="B3" s="85"/>
      <c r="C3" s="85"/>
    </row>
    <row r="4" spans="1:3" ht="15.75" x14ac:dyDescent="0.25">
      <c r="A4" s="86" t="s">
        <v>254</v>
      </c>
      <c r="B4" s="87"/>
      <c r="C4" s="87"/>
    </row>
    <row r="5" spans="1:3" x14ac:dyDescent="0.2">
      <c r="A5" s="21"/>
      <c r="B5" s="21"/>
      <c r="C5" s="33" t="s">
        <v>2</v>
      </c>
    </row>
    <row r="6" spans="1:3" ht="15.75" x14ac:dyDescent="0.2">
      <c r="A6" s="22" t="s">
        <v>3</v>
      </c>
      <c r="B6" s="22" t="s">
        <v>4</v>
      </c>
      <c r="C6" s="4" t="s">
        <v>7</v>
      </c>
    </row>
    <row r="7" spans="1:3" x14ac:dyDescent="0.2">
      <c r="A7" s="23">
        <v>1</v>
      </c>
      <c r="B7" s="23">
        <v>2</v>
      </c>
      <c r="C7" s="5">
        <v>3</v>
      </c>
    </row>
    <row r="8" spans="1:3" x14ac:dyDescent="0.2">
      <c r="A8" s="24" t="s">
        <v>73</v>
      </c>
      <c r="B8" s="24" t="s">
        <v>190</v>
      </c>
      <c r="C8" s="32">
        <v>4521296</v>
      </c>
    </row>
    <row r="9" spans="1:3" x14ac:dyDescent="0.2">
      <c r="A9" s="24" t="s">
        <v>75</v>
      </c>
      <c r="B9" s="24" t="s">
        <v>191</v>
      </c>
      <c r="C9" s="32">
        <v>844054</v>
      </c>
    </row>
    <row r="10" spans="1:3" x14ac:dyDescent="0.2">
      <c r="A10" s="24" t="s">
        <v>77</v>
      </c>
      <c r="B10" s="25" t="s">
        <v>192</v>
      </c>
      <c r="C10" s="32">
        <v>460357</v>
      </c>
    </row>
    <row r="11" spans="1:3" ht="25.5" x14ac:dyDescent="0.2">
      <c r="A11" s="24" t="s">
        <v>79</v>
      </c>
      <c r="B11" s="25" t="s">
        <v>193</v>
      </c>
      <c r="C11" s="32">
        <v>13093</v>
      </c>
    </row>
    <row r="12" spans="1:3" x14ac:dyDescent="0.2">
      <c r="A12" s="24" t="s">
        <v>80</v>
      </c>
      <c r="B12" s="24" t="s">
        <v>194</v>
      </c>
      <c r="C12" s="32">
        <v>2901947</v>
      </c>
    </row>
    <row r="13" spans="1:3" x14ac:dyDescent="0.2">
      <c r="A13" s="24" t="s">
        <v>82</v>
      </c>
      <c r="B13" s="24" t="s">
        <v>195</v>
      </c>
      <c r="C13" s="32">
        <v>0</v>
      </c>
    </row>
    <row r="14" spans="1:3" x14ac:dyDescent="0.2">
      <c r="A14" s="24" t="s">
        <v>84</v>
      </c>
      <c r="B14" s="24" t="s">
        <v>196</v>
      </c>
      <c r="C14" s="32">
        <v>0</v>
      </c>
    </row>
    <row r="15" spans="1:3" x14ac:dyDescent="0.2">
      <c r="A15" s="24" t="s">
        <v>86</v>
      </c>
      <c r="B15" s="24" t="s">
        <v>197</v>
      </c>
      <c r="C15" s="32">
        <v>0</v>
      </c>
    </row>
    <row r="16" spans="1:3" x14ac:dyDescent="0.2">
      <c r="A16" s="24" t="s">
        <v>87</v>
      </c>
      <c r="B16" s="24" t="s">
        <v>94</v>
      </c>
      <c r="C16" s="32">
        <v>41045</v>
      </c>
    </row>
    <row r="17" spans="1:3" x14ac:dyDescent="0.2">
      <c r="A17" s="24" t="s">
        <v>88</v>
      </c>
      <c r="B17" s="25" t="s">
        <v>198</v>
      </c>
      <c r="C17" s="32">
        <v>211043</v>
      </c>
    </row>
    <row r="18" spans="1:3" ht="26.25" customHeight="1" x14ac:dyDescent="0.2">
      <c r="A18" s="24" t="s">
        <v>90</v>
      </c>
      <c r="B18" s="25" t="s">
        <v>199</v>
      </c>
      <c r="C18" s="32">
        <v>0</v>
      </c>
    </row>
    <row r="19" spans="1:3" x14ac:dyDescent="0.2">
      <c r="A19" s="24" t="s">
        <v>91</v>
      </c>
      <c r="B19" s="24" t="s">
        <v>200</v>
      </c>
      <c r="C19" s="32">
        <v>10050</v>
      </c>
    </row>
    <row r="20" spans="1:3" x14ac:dyDescent="0.2">
      <c r="A20" s="24" t="s">
        <v>93</v>
      </c>
      <c r="B20" s="24" t="s">
        <v>201</v>
      </c>
      <c r="C20" s="32">
        <v>39707</v>
      </c>
    </row>
    <row r="21" spans="1:3" x14ac:dyDescent="0.2">
      <c r="A21" s="24" t="s">
        <v>95</v>
      </c>
      <c r="B21" s="24" t="s">
        <v>101</v>
      </c>
      <c r="C21" s="32">
        <v>0</v>
      </c>
    </row>
    <row r="22" spans="1:3" x14ac:dyDescent="0.2">
      <c r="A22" s="24" t="s">
        <v>102</v>
      </c>
      <c r="B22" s="24" t="s">
        <v>103</v>
      </c>
      <c r="C22" s="30">
        <v>4521296</v>
      </c>
    </row>
    <row r="23" spans="1:3" x14ac:dyDescent="0.2">
      <c r="A23" s="24" t="s">
        <v>104</v>
      </c>
      <c r="B23" s="24" t="s">
        <v>163</v>
      </c>
      <c r="C23" s="30">
        <v>3385082</v>
      </c>
    </row>
    <row r="24" spans="1:3" x14ac:dyDescent="0.2">
      <c r="A24" s="24" t="s">
        <v>105</v>
      </c>
      <c r="B24" s="24" t="s">
        <v>202</v>
      </c>
      <c r="C24" s="30">
        <v>71956</v>
      </c>
    </row>
    <row r="25" spans="1:3" x14ac:dyDescent="0.2">
      <c r="A25" s="24" t="s">
        <v>106</v>
      </c>
      <c r="B25" s="24" t="s">
        <v>203</v>
      </c>
      <c r="C25" s="30">
        <v>936429</v>
      </c>
    </row>
    <row r="26" spans="1:3" x14ac:dyDescent="0.2">
      <c r="A26" s="24" t="s">
        <v>107</v>
      </c>
      <c r="B26" s="24" t="s">
        <v>204</v>
      </c>
      <c r="C26" s="30">
        <v>1761210</v>
      </c>
    </row>
    <row r="27" spans="1:3" x14ac:dyDescent="0.2">
      <c r="A27" s="24" t="s">
        <v>108</v>
      </c>
      <c r="B27" s="24" t="s">
        <v>148</v>
      </c>
      <c r="C27" s="30">
        <v>0</v>
      </c>
    </row>
    <row r="28" spans="1:3" x14ac:dyDescent="0.2">
      <c r="A28" s="24" t="s">
        <v>109</v>
      </c>
      <c r="B28" s="24" t="s">
        <v>205</v>
      </c>
      <c r="C28" s="30">
        <v>40</v>
      </c>
    </row>
    <row r="29" spans="1:3" x14ac:dyDescent="0.2">
      <c r="A29" s="24" t="s">
        <v>110</v>
      </c>
      <c r="B29" s="24" t="s">
        <v>152</v>
      </c>
      <c r="C29" s="30">
        <v>2772</v>
      </c>
    </row>
    <row r="30" spans="1:3" x14ac:dyDescent="0.2">
      <c r="A30" s="24" t="s">
        <v>111</v>
      </c>
      <c r="B30" s="25" t="s">
        <v>206</v>
      </c>
      <c r="C30" s="30">
        <v>239</v>
      </c>
    </row>
    <row r="31" spans="1:3" x14ac:dyDescent="0.2">
      <c r="A31" s="24" t="s">
        <v>113</v>
      </c>
      <c r="B31" s="24" t="s">
        <v>207</v>
      </c>
      <c r="C31" s="30">
        <v>0</v>
      </c>
    </row>
    <row r="32" spans="1:3" ht="25.5" x14ac:dyDescent="0.2">
      <c r="A32" s="24" t="s">
        <v>114</v>
      </c>
      <c r="B32" s="25" t="s">
        <v>208</v>
      </c>
      <c r="C32" s="30">
        <v>0</v>
      </c>
    </row>
    <row r="33" spans="1:3" x14ac:dyDescent="0.2">
      <c r="A33" s="24" t="s">
        <v>115</v>
      </c>
      <c r="B33" s="24" t="s">
        <v>209</v>
      </c>
      <c r="C33" s="30">
        <v>0</v>
      </c>
    </row>
    <row r="34" spans="1:3" x14ac:dyDescent="0.2">
      <c r="A34" s="24" t="s">
        <v>116</v>
      </c>
      <c r="B34" s="25" t="s">
        <v>210</v>
      </c>
      <c r="C34" s="30">
        <v>612436</v>
      </c>
    </row>
    <row r="35" spans="1:3" x14ac:dyDescent="0.2">
      <c r="A35" s="24" t="s">
        <v>117</v>
      </c>
      <c r="B35" s="24" t="s">
        <v>118</v>
      </c>
      <c r="C35" s="30">
        <v>1136214</v>
      </c>
    </row>
    <row r="36" spans="1:3" x14ac:dyDescent="0.2">
      <c r="A36" s="24" t="s">
        <v>213</v>
      </c>
      <c r="B36" s="24" t="s">
        <v>120</v>
      </c>
      <c r="C36" s="30">
        <v>1120730</v>
      </c>
    </row>
    <row r="37" spans="1:3" x14ac:dyDescent="0.2">
      <c r="A37" s="24" t="s">
        <v>214</v>
      </c>
      <c r="B37" s="24" t="s">
        <v>260</v>
      </c>
      <c r="C37" s="30">
        <v>23957</v>
      </c>
    </row>
    <row r="38" spans="1:3" x14ac:dyDescent="0.2">
      <c r="A38" s="24" t="s">
        <v>216</v>
      </c>
      <c r="B38" s="26" t="s">
        <v>215</v>
      </c>
      <c r="C38" s="30">
        <v>0</v>
      </c>
    </row>
    <row r="39" spans="1:3" ht="25.5" x14ac:dyDescent="0.2">
      <c r="A39" s="24" t="s">
        <v>253</v>
      </c>
      <c r="B39" s="31" t="s">
        <v>256</v>
      </c>
      <c r="C39" s="30">
        <v>0</v>
      </c>
    </row>
    <row r="40" spans="1:3" x14ac:dyDescent="0.2">
      <c r="A40" s="24" t="s">
        <v>255</v>
      </c>
      <c r="B40" s="26" t="s">
        <v>212</v>
      </c>
      <c r="C40" s="30">
        <v>-8473</v>
      </c>
    </row>
    <row r="41" spans="1:3" x14ac:dyDescent="0.2">
      <c r="A41" s="24" t="s">
        <v>125</v>
      </c>
      <c r="B41" s="24" t="s">
        <v>126</v>
      </c>
      <c r="C41" s="30"/>
    </row>
    <row r="42" spans="1:3" x14ac:dyDescent="0.2">
      <c r="A42" s="24" t="s">
        <v>127</v>
      </c>
      <c r="B42" s="24" t="s">
        <v>154</v>
      </c>
      <c r="C42" s="30">
        <v>177314</v>
      </c>
    </row>
    <row r="43" spans="1:3" s="6" customFormat="1" x14ac:dyDescent="0.2">
      <c r="A43" s="27" t="s">
        <v>128</v>
      </c>
      <c r="B43" s="27" t="s">
        <v>155</v>
      </c>
      <c r="C43" s="30">
        <v>-177314</v>
      </c>
    </row>
    <row r="44" spans="1:3" s="6" customFormat="1" x14ac:dyDescent="0.2">
      <c r="A44" s="27"/>
      <c r="B44" s="27"/>
      <c r="C44"/>
    </row>
    <row r="45" spans="1:3" x14ac:dyDescent="0.2">
      <c r="A45" s="27"/>
      <c r="B45" s="27"/>
      <c r="C45" s="17"/>
    </row>
    <row r="46" spans="1:3" x14ac:dyDescent="0.2">
      <c r="A46" s="27"/>
      <c r="B46" s="27"/>
      <c r="C46" s="17"/>
    </row>
    <row r="47" spans="1:3" x14ac:dyDescent="0.2">
      <c r="A47" s="27"/>
      <c r="B47" s="27"/>
    </row>
    <row r="48" spans="1:3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  <row r="61" spans="1:2" x14ac:dyDescent="0.2">
      <c r="A61" s="27"/>
      <c r="B61" s="27"/>
    </row>
  </sheetData>
  <mergeCells count="3">
    <mergeCell ref="A1:B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E60"/>
  <sheetViews>
    <sheetView workbookViewId="0">
      <selection sqref="A1:C1"/>
    </sheetView>
  </sheetViews>
  <sheetFormatPr defaultRowHeight="12.75" x14ac:dyDescent="0.2"/>
  <cols>
    <col min="1" max="1" width="11" style="6" customWidth="1"/>
    <col min="2" max="2" width="69.7109375" style="6" customWidth="1"/>
    <col min="4" max="4" width="11.5703125" bestFit="1" customWidth="1"/>
    <col min="5" max="5" width="10.85546875" bestFit="1" customWidth="1"/>
  </cols>
  <sheetData>
    <row r="1" spans="1:5" ht="15.75" x14ac:dyDescent="0.25">
      <c r="A1" s="84" t="s">
        <v>129</v>
      </c>
      <c r="B1" s="84"/>
      <c r="C1" s="84"/>
      <c r="D1" s="1"/>
      <c r="E1" s="1"/>
    </row>
    <row r="2" spans="1:5" x14ac:dyDescent="0.2">
      <c r="A2" s="21"/>
      <c r="B2" s="21"/>
      <c r="C2" s="2"/>
      <c r="D2" s="2"/>
      <c r="E2" s="2"/>
    </row>
    <row r="3" spans="1:5" ht="18" x14ac:dyDescent="0.25">
      <c r="A3" s="85" t="s">
        <v>0</v>
      </c>
      <c r="B3" s="85"/>
      <c r="C3" s="85"/>
      <c r="D3" s="85"/>
      <c r="E3" s="85"/>
    </row>
    <row r="4" spans="1:5" ht="15.75" x14ac:dyDescent="0.25">
      <c r="A4" s="86" t="s">
        <v>189</v>
      </c>
      <c r="B4" s="87"/>
      <c r="C4" s="87"/>
      <c r="D4" s="87"/>
      <c r="E4" s="87"/>
    </row>
    <row r="5" spans="1:5" x14ac:dyDescent="0.2">
      <c r="A5" s="21"/>
      <c r="B5" s="21"/>
      <c r="C5" s="2"/>
      <c r="E5" s="33" t="s">
        <v>2</v>
      </c>
    </row>
    <row r="6" spans="1:5" ht="31.5" x14ac:dyDescent="0.2">
      <c r="A6" s="22" t="s">
        <v>3</v>
      </c>
      <c r="B6" s="22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23">
        <v>1</v>
      </c>
      <c r="B7" s="23">
        <v>2</v>
      </c>
      <c r="C7" s="5">
        <v>3</v>
      </c>
      <c r="D7" s="5">
        <v>4</v>
      </c>
      <c r="E7" s="5">
        <v>5</v>
      </c>
    </row>
    <row r="8" spans="1:5" x14ac:dyDescent="0.2">
      <c r="A8" s="24" t="s">
        <v>73</v>
      </c>
      <c r="B8" s="24" t="s">
        <v>190</v>
      </c>
      <c r="C8" s="30">
        <v>3209630</v>
      </c>
      <c r="D8" s="30">
        <v>-92173</v>
      </c>
      <c r="E8" s="30">
        <v>3117457</v>
      </c>
    </row>
    <row r="9" spans="1:5" x14ac:dyDescent="0.2">
      <c r="A9" s="24" t="s">
        <v>75</v>
      </c>
      <c r="B9" s="24" t="s">
        <v>191</v>
      </c>
      <c r="C9" s="30">
        <v>182815</v>
      </c>
      <c r="D9" s="29">
        <v>0</v>
      </c>
      <c r="E9" s="30">
        <v>182815</v>
      </c>
    </row>
    <row r="10" spans="1:5" x14ac:dyDescent="0.2">
      <c r="A10" s="24" t="s">
        <v>77</v>
      </c>
      <c r="B10" s="25" t="s">
        <v>192</v>
      </c>
      <c r="C10" s="30">
        <v>518262</v>
      </c>
      <c r="D10" s="29">
        <v>0</v>
      </c>
      <c r="E10" s="30">
        <v>518262</v>
      </c>
    </row>
    <row r="11" spans="1:5" ht="25.5" x14ac:dyDescent="0.2">
      <c r="A11" s="24" t="s">
        <v>79</v>
      </c>
      <c r="B11" s="25" t="s">
        <v>193</v>
      </c>
      <c r="C11" s="30">
        <v>11791</v>
      </c>
      <c r="D11" s="30">
        <v>-1311</v>
      </c>
      <c r="E11" s="30">
        <v>10480</v>
      </c>
    </row>
    <row r="12" spans="1:5" x14ac:dyDescent="0.2">
      <c r="A12" s="24" t="s">
        <v>80</v>
      </c>
      <c r="B12" s="24" t="s">
        <v>194</v>
      </c>
      <c r="C12" s="30">
        <v>2173644</v>
      </c>
      <c r="D12" s="30">
        <v>-57181</v>
      </c>
      <c r="E12" s="30">
        <v>2116463</v>
      </c>
    </row>
    <row r="13" spans="1:5" x14ac:dyDescent="0.2">
      <c r="A13" s="24" t="s">
        <v>82</v>
      </c>
      <c r="B13" s="24" t="s">
        <v>195</v>
      </c>
      <c r="C13" s="28"/>
      <c r="D13" s="28"/>
      <c r="E13" s="28"/>
    </row>
    <row r="14" spans="1:5" x14ac:dyDescent="0.2">
      <c r="A14" s="24" t="s">
        <v>84</v>
      </c>
      <c r="B14" s="24" t="s">
        <v>196</v>
      </c>
      <c r="C14" s="28"/>
      <c r="D14" s="28"/>
      <c r="E14" s="28"/>
    </row>
    <row r="15" spans="1:5" x14ac:dyDescent="0.2">
      <c r="A15" s="24" t="s">
        <v>86</v>
      </c>
      <c r="B15" s="24" t="s">
        <v>197</v>
      </c>
      <c r="C15" s="29">
        <v>0</v>
      </c>
      <c r="D15" s="29">
        <v>0</v>
      </c>
      <c r="E15" s="29">
        <v>0</v>
      </c>
    </row>
    <row r="16" spans="1:5" x14ac:dyDescent="0.2">
      <c r="A16" s="24" t="s">
        <v>87</v>
      </c>
      <c r="B16" s="24" t="s">
        <v>94</v>
      </c>
      <c r="C16" s="30">
        <v>43921</v>
      </c>
      <c r="D16" s="30">
        <v>-5553</v>
      </c>
      <c r="E16" s="30">
        <v>38368</v>
      </c>
    </row>
    <row r="17" spans="1:5" x14ac:dyDescent="0.2">
      <c r="A17" s="24" t="s">
        <v>88</v>
      </c>
      <c r="B17" s="25" t="s">
        <v>198</v>
      </c>
      <c r="C17" s="30">
        <v>239825</v>
      </c>
      <c r="D17" s="30">
        <v>-28128</v>
      </c>
      <c r="E17" s="30">
        <v>211697</v>
      </c>
    </row>
    <row r="18" spans="1:5" ht="26.25" customHeight="1" x14ac:dyDescent="0.2">
      <c r="A18" s="24" t="s">
        <v>90</v>
      </c>
      <c r="B18" s="25" t="s">
        <v>199</v>
      </c>
      <c r="C18" s="28"/>
      <c r="D18" s="28"/>
      <c r="E18" s="28"/>
    </row>
    <row r="19" spans="1:5" x14ac:dyDescent="0.2">
      <c r="A19" s="24" t="s">
        <v>91</v>
      </c>
      <c r="B19" s="24" t="s">
        <v>200</v>
      </c>
      <c r="C19" s="30">
        <v>11333</v>
      </c>
      <c r="D19" s="29">
        <v>0</v>
      </c>
      <c r="E19" s="30">
        <v>11333</v>
      </c>
    </row>
    <row r="20" spans="1:5" x14ac:dyDescent="0.2">
      <c r="A20" s="24" t="s">
        <v>93</v>
      </c>
      <c r="B20" s="24" t="s">
        <v>201</v>
      </c>
      <c r="C20" s="30">
        <v>28039</v>
      </c>
      <c r="D20" s="29">
        <v>0</v>
      </c>
      <c r="E20" s="30">
        <v>28039</v>
      </c>
    </row>
    <row r="21" spans="1:5" x14ac:dyDescent="0.2">
      <c r="A21" s="24" t="s">
        <v>95</v>
      </c>
      <c r="B21" s="24" t="s">
        <v>101</v>
      </c>
      <c r="C21" s="28"/>
      <c r="D21" s="28"/>
      <c r="E21" s="28"/>
    </row>
    <row r="22" spans="1:5" x14ac:dyDescent="0.2">
      <c r="A22" s="24" t="s">
        <v>102</v>
      </c>
      <c r="B22" s="24" t="s">
        <v>103</v>
      </c>
      <c r="C22" s="30">
        <v>3117462</v>
      </c>
      <c r="D22" s="29">
        <v>0</v>
      </c>
      <c r="E22" s="30">
        <v>3117462</v>
      </c>
    </row>
    <row r="23" spans="1:5" x14ac:dyDescent="0.2">
      <c r="A23" s="24" t="s">
        <v>104</v>
      </c>
      <c r="B23" s="24" t="s">
        <v>163</v>
      </c>
      <c r="C23" s="30">
        <v>1972639</v>
      </c>
      <c r="D23" s="29">
        <v>0</v>
      </c>
      <c r="E23" s="30">
        <v>1972639</v>
      </c>
    </row>
    <row r="24" spans="1:5" x14ac:dyDescent="0.2">
      <c r="A24" s="24" t="s">
        <v>105</v>
      </c>
      <c r="B24" s="24" t="s">
        <v>202</v>
      </c>
      <c r="C24" s="30">
        <v>113329</v>
      </c>
      <c r="D24" s="29">
        <v>0</v>
      </c>
      <c r="E24" s="30">
        <v>113329</v>
      </c>
    </row>
    <row r="25" spans="1:5" x14ac:dyDescent="0.2">
      <c r="A25" s="24" t="s">
        <v>106</v>
      </c>
      <c r="B25" s="24" t="s">
        <v>203</v>
      </c>
      <c r="C25" s="30">
        <v>589478</v>
      </c>
      <c r="D25" s="29">
        <v>0</v>
      </c>
      <c r="E25" s="30">
        <v>589478</v>
      </c>
    </row>
    <row r="26" spans="1:5" x14ac:dyDescent="0.2">
      <c r="A26" s="24" t="s">
        <v>107</v>
      </c>
      <c r="B26" s="24" t="s">
        <v>204</v>
      </c>
      <c r="C26" s="30">
        <v>877286</v>
      </c>
      <c r="D26" s="29">
        <v>0</v>
      </c>
      <c r="E26" s="30">
        <v>877286</v>
      </c>
    </row>
    <row r="27" spans="1:5" x14ac:dyDescent="0.2">
      <c r="A27" s="24" t="s">
        <v>108</v>
      </c>
      <c r="B27" s="24" t="s">
        <v>148</v>
      </c>
      <c r="C27" s="28"/>
      <c r="D27" s="28"/>
      <c r="E27" s="28"/>
    </row>
    <row r="28" spans="1:5" x14ac:dyDescent="0.2">
      <c r="A28" s="24" t="s">
        <v>109</v>
      </c>
      <c r="B28" s="24" t="s">
        <v>205</v>
      </c>
      <c r="C28" s="29">
        <v>5</v>
      </c>
      <c r="D28" s="29">
        <v>0</v>
      </c>
      <c r="E28" s="29">
        <v>5</v>
      </c>
    </row>
    <row r="29" spans="1:5" x14ac:dyDescent="0.2">
      <c r="A29" s="24" t="s">
        <v>110</v>
      </c>
      <c r="B29" s="24" t="s">
        <v>152</v>
      </c>
      <c r="C29" s="30">
        <v>2685</v>
      </c>
      <c r="D29" s="29">
        <v>0</v>
      </c>
      <c r="E29" s="30">
        <v>2685</v>
      </c>
    </row>
    <row r="30" spans="1:5" x14ac:dyDescent="0.2">
      <c r="A30" s="24" t="s">
        <v>111</v>
      </c>
      <c r="B30" s="25" t="s">
        <v>206</v>
      </c>
      <c r="C30" s="30">
        <v>2247</v>
      </c>
      <c r="D30" s="29">
        <v>0</v>
      </c>
      <c r="E30" s="30">
        <v>2247</v>
      </c>
    </row>
    <row r="31" spans="1:5" x14ac:dyDescent="0.2">
      <c r="A31" s="24" t="s">
        <v>113</v>
      </c>
      <c r="B31" s="24" t="s">
        <v>207</v>
      </c>
      <c r="C31" s="28"/>
      <c r="D31" s="28"/>
      <c r="E31" s="28"/>
    </row>
    <row r="32" spans="1:5" ht="25.5" x14ac:dyDescent="0.2">
      <c r="A32" s="24" t="s">
        <v>114</v>
      </c>
      <c r="B32" s="25" t="s">
        <v>208</v>
      </c>
      <c r="C32" s="28"/>
      <c r="D32" s="28"/>
      <c r="E32" s="28"/>
    </row>
    <row r="33" spans="1:5" x14ac:dyDescent="0.2">
      <c r="A33" s="24" t="s">
        <v>115</v>
      </c>
      <c r="B33" s="24" t="s">
        <v>209</v>
      </c>
      <c r="C33" s="29">
        <v>0</v>
      </c>
      <c r="D33" s="29">
        <v>0</v>
      </c>
      <c r="E33" s="29">
        <v>0</v>
      </c>
    </row>
    <row r="34" spans="1:5" x14ac:dyDescent="0.2">
      <c r="A34" s="24" t="s">
        <v>116</v>
      </c>
      <c r="B34" s="25" t="s">
        <v>210</v>
      </c>
      <c r="C34" s="30">
        <v>387609</v>
      </c>
      <c r="D34" s="29">
        <v>0</v>
      </c>
      <c r="E34" s="30">
        <v>387609</v>
      </c>
    </row>
    <row r="35" spans="1:5" x14ac:dyDescent="0.2">
      <c r="A35" s="24" t="s">
        <v>117</v>
      </c>
      <c r="B35" s="24" t="s">
        <v>118</v>
      </c>
      <c r="C35" s="30">
        <v>1144823</v>
      </c>
      <c r="D35" s="29">
        <v>0</v>
      </c>
      <c r="E35" s="30">
        <v>1144823</v>
      </c>
    </row>
    <row r="36" spans="1:5" x14ac:dyDescent="0.2">
      <c r="A36" s="24" t="s">
        <v>213</v>
      </c>
      <c r="B36" s="24" t="s">
        <v>120</v>
      </c>
      <c r="C36" s="30">
        <v>1120730</v>
      </c>
      <c r="D36" s="29">
        <v>0</v>
      </c>
      <c r="E36" s="30">
        <v>1120730</v>
      </c>
    </row>
    <row r="37" spans="1:5" x14ac:dyDescent="0.2">
      <c r="A37" s="24" t="s">
        <v>214</v>
      </c>
      <c r="B37" s="24" t="s">
        <v>211</v>
      </c>
      <c r="C37" s="30">
        <v>23957</v>
      </c>
      <c r="D37" s="29">
        <v>0</v>
      </c>
      <c r="E37" s="30">
        <v>23957</v>
      </c>
    </row>
    <row r="38" spans="1:5" x14ac:dyDescent="0.2">
      <c r="A38" s="24" t="s">
        <v>216</v>
      </c>
      <c r="B38" s="26" t="s">
        <v>215</v>
      </c>
      <c r="C38" s="28"/>
      <c r="D38" s="28"/>
      <c r="E38" s="28"/>
    </row>
    <row r="39" spans="1:5" x14ac:dyDescent="0.2">
      <c r="A39" s="24" t="s">
        <v>253</v>
      </c>
      <c r="B39" s="26" t="s">
        <v>212</v>
      </c>
      <c r="C39" s="29">
        <v>136</v>
      </c>
      <c r="D39" s="29">
        <v>0</v>
      </c>
      <c r="E39" s="29">
        <v>136</v>
      </c>
    </row>
    <row r="40" spans="1:5" x14ac:dyDescent="0.2">
      <c r="A40" s="24" t="s">
        <v>125</v>
      </c>
      <c r="B40" s="24" t="s">
        <v>126</v>
      </c>
      <c r="C40" s="29"/>
      <c r="D40" s="29"/>
      <c r="E40" s="29"/>
    </row>
    <row r="41" spans="1:5" x14ac:dyDescent="0.2">
      <c r="A41" s="24" t="s">
        <v>127</v>
      </c>
      <c r="B41" s="24" t="s">
        <v>154</v>
      </c>
      <c r="C41" s="30">
        <v>153336</v>
      </c>
      <c r="D41" s="29">
        <v>0</v>
      </c>
      <c r="E41" s="30">
        <v>153336</v>
      </c>
    </row>
    <row r="42" spans="1:5" s="6" customFormat="1" x14ac:dyDescent="0.2">
      <c r="A42" s="27" t="s">
        <v>128</v>
      </c>
      <c r="B42" s="27" t="s">
        <v>155</v>
      </c>
      <c r="C42" s="30">
        <v>-153336</v>
      </c>
      <c r="D42" s="29">
        <v>0</v>
      </c>
      <c r="E42" s="30">
        <v>-153336</v>
      </c>
    </row>
    <row r="43" spans="1:5" s="6" customFormat="1" x14ac:dyDescent="0.2">
      <c r="A43" s="27"/>
      <c r="B43" s="27"/>
      <c r="C43"/>
      <c r="D43"/>
      <c r="E43"/>
    </row>
    <row r="44" spans="1:5" x14ac:dyDescent="0.2">
      <c r="A44" s="27"/>
      <c r="B44" s="27"/>
      <c r="C44" s="17"/>
      <c r="E44" s="17"/>
    </row>
    <row r="45" spans="1:5" x14ac:dyDescent="0.2">
      <c r="A45" s="27"/>
      <c r="B45" s="27"/>
      <c r="C45" s="17"/>
      <c r="E45" s="17"/>
    </row>
    <row r="46" spans="1:5" x14ac:dyDescent="0.2">
      <c r="A46" s="27"/>
      <c r="B46" s="27"/>
    </row>
    <row r="47" spans="1:5" x14ac:dyDescent="0.2">
      <c r="A47" s="27"/>
      <c r="B47" s="27"/>
    </row>
    <row r="48" spans="1:5" x14ac:dyDescent="0.2">
      <c r="A48" s="27"/>
      <c r="B48" s="27"/>
    </row>
    <row r="49" spans="1:2" x14ac:dyDescent="0.2">
      <c r="A49" s="27"/>
      <c r="B49" s="27"/>
    </row>
    <row r="50" spans="1:2" x14ac:dyDescent="0.2">
      <c r="A50" s="27"/>
      <c r="B50" s="27"/>
    </row>
    <row r="51" spans="1:2" x14ac:dyDescent="0.2">
      <c r="A51" s="27"/>
      <c r="B51" s="27"/>
    </row>
    <row r="52" spans="1:2" x14ac:dyDescent="0.2">
      <c r="A52" s="27"/>
      <c r="B52" s="27"/>
    </row>
    <row r="53" spans="1:2" x14ac:dyDescent="0.2">
      <c r="A53" s="27"/>
      <c r="B53" s="27"/>
    </row>
    <row r="54" spans="1:2" x14ac:dyDescent="0.2">
      <c r="A54" s="27"/>
      <c r="B54" s="27"/>
    </row>
    <row r="55" spans="1:2" x14ac:dyDescent="0.2">
      <c r="A55" s="27"/>
      <c r="B55" s="27"/>
    </row>
    <row r="56" spans="1:2" x14ac:dyDescent="0.2">
      <c r="A56" s="27"/>
      <c r="B56" s="27"/>
    </row>
    <row r="57" spans="1:2" x14ac:dyDescent="0.2">
      <c r="A57" s="27"/>
      <c r="B57" s="27"/>
    </row>
    <row r="58" spans="1:2" x14ac:dyDescent="0.2">
      <c r="A58" s="27"/>
      <c r="B58" s="27"/>
    </row>
    <row r="59" spans="1:2" x14ac:dyDescent="0.2">
      <c r="A59" s="27"/>
      <c r="B59" s="27"/>
    </row>
    <row r="60" spans="1:2" x14ac:dyDescent="0.2">
      <c r="A60" s="27"/>
      <c r="B60" s="27"/>
    </row>
  </sheetData>
  <mergeCells count="3">
    <mergeCell ref="A1:C1"/>
    <mergeCell ref="A3:E3"/>
    <mergeCell ref="A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E60"/>
  <sheetViews>
    <sheetView workbookViewId="0">
      <selection activeCell="C43" sqref="C43:E43"/>
    </sheetView>
  </sheetViews>
  <sheetFormatPr defaultRowHeight="12.75" x14ac:dyDescent="0.2"/>
  <cols>
    <col min="1" max="1" width="11" customWidth="1"/>
    <col min="2" max="2" width="69.7109375" customWidth="1"/>
    <col min="3" max="3" width="13.85546875" customWidth="1"/>
    <col min="4" max="4" width="16" customWidth="1"/>
    <col min="5" max="5" width="13.85546875" customWidth="1"/>
  </cols>
  <sheetData>
    <row r="1" spans="1:5" ht="15.75" x14ac:dyDescent="0.25">
      <c r="A1" s="84" t="s">
        <v>129</v>
      </c>
      <c r="B1" s="84"/>
      <c r="C1" s="84"/>
      <c r="D1" s="1"/>
      <c r="E1" s="1"/>
    </row>
    <row r="2" spans="1:5" x14ac:dyDescent="0.2">
      <c r="A2" s="2"/>
      <c r="B2" s="2"/>
      <c r="C2" s="2"/>
      <c r="D2" s="2"/>
      <c r="E2" s="2"/>
    </row>
    <row r="3" spans="1:5" ht="18" x14ac:dyDescent="0.25">
      <c r="A3" s="85" t="s">
        <v>0</v>
      </c>
      <c r="B3" s="85"/>
      <c r="C3" s="85"/>
      <c r="D3" s="85"/>
      <c r="E3" s="85"/>
    </row>
    <row r="4" spans="1:5" ht="15.75" x14ac:dyDescent="0.25">
      <c r="A4" s="86" t="s">
        <v>187</v>
      </c>
      <c r="B4" s="87"/>
      <c r="C4" s="87"/>
      <c r="D4" s="87"/>
      <c r="E4" s="87"/>
    </row>
    <row r="5" spans="1:5" x14ac:dyDescent="0.2">
      <c r="A5" s="2"/>
      <c r="B5" s="2"/>
      <c r="C5" s="2"/>
      <c r="D5" s="3" t="s">
        <v>2</v>
      </c>
      <c r="E5" s="2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5">
        <v>1</v>
      </c>
      <c r="B7" s="5">
        <v>2</v>
      </c>
      <c r="C7" s="5">
        <v>3</v>
      </c>
      <c r="D7" s="5">
        <v>4</v>
      </c>
      <c r="E7" s="5">
        <v>5</v>
      </c>
    </row>
    <row r="8" spans="1:5" x14ac:dyDescent="0.2">
      <c r="A8" s="12" t="s">
        <v>73</v>
      </c>
      <c r="B8" s="12" t="s">
        <v>160</v>
      </c>
      <c r="C8" s="17">
        <v>2972314</v>
      </c>
      <c r="D8" s="17">
        <v>-67483</v>
      </c>
      <c r="E8" s="17">
        <v>2904831</v>
      </c>
    </row>
    <row r="9" spans="1:5" x14ac:dyDescent="0.2">
      <c r="A9" s="12" t="s">
        <v>75</v>
      </c>
      <c r="B9" s="12" t="s">
        <v>161</v>
      </c>
      <c r="C9" s="17">
        <v>222718</v>
      </c>
      <c r="D9">
        <v>0</v>
      </c>
      <c r="E9" s="17">
        <v>222718</v>
      </c>
    </row>
    <row r="10" spans="1:5" ht="25.5" x14ac:dyDescent="0.2">
      <c r="A10" s="14" t="s">
        <v>77</v>
      </c>
      <c r="B10" s="15" t="s">
        <v>78</v>
      </c>
      <c r="C10" s="17">
        <v>503642</v>
      </c>
      <c r="D10">
        <v>0</v>
      </c>
      <c r="E10" s="17">
        <v>503642</v>
      </c>
    </row>
    <row r="11" spans="1:5" x14ac:dyDescent="0.2">
      <c r="A11" s="12" t="s">
        <v>79</v>
      </c>
      <c r="B11" s="12" t="s">
        <v>130</v>
      </c>
      <c r="C11" s="17">
        <v>10782</v>
      </c>
      <c r="D11" s="17">
        <v>-1056</v>
      </c>
      <c r="E11" s="17">
        <v>9726</v>
      </c>
    </row>
    <row r="12" spans="1:5" x14ac:dyDescent="0.2">
      <c r="A12" s="12" t="s">
        <v>80</v>
      </c>
      <c r="B12" s="12" t="s">
        <v>162</v>
      </c>
      <c r="C12">
        <v>442</v>
      </c>
      <c r="D12">
        <v>0</v>
      </c>
      <c r="E12">
        <v>442</v>
      </c>
    </row>
    <row r="13" spans="1:5" x14ac:dyDescent="0.2">
      <c r="A13" s="12" t="s">
        <v>82</v>
      </c>
      <c r="B13" s="12" t="s">
        <v>83</v>
      </c>
      <c r="C13" s="17">
        <v>1927118</v>
      </c>
      <c r="D13" s="17">
        <v>-44213</v>
      </c>
      <c r="E13" s="17">
        <v>1882905</v>
      </c>
    </row>
    <row r="14" spans="1:5" x14ac:dyDescent="0.2">
      <c r="A14" s="12" t="s">
        <v>84</v>
      </c>
      <c r="B14" s="12" t="s">
        <v>85</v>
      </c>
      <c r="D14">
        <v>0</v>
      </c>
    </row>
    <row r="15" spans="1:5" x14ac:dyDescent="0.2">
      <c r="A15" s="12" t="s">
        <v>86</v>
      </c>
      <c r="B15" s="12" t="s">
        <v>131</v>
      </c>
      <c r="D15">
        <v>0</v>
      </c>
    </row>
    <row r="16" spans="1:5" x14ac:dyDescent="0.2">
      <c r="A16" s="12" t="s">
        <v>87</v>
      </c>
      <c r="B16" s="12" t="s">
        <v>132</v>
      </c>
      <c r="D16">
        <v>0</v>
      </c>
    </row>
    <row r="17" spans="1:5" ht="25.5" x14ac:dyDescent="0.2">
      <c r="A17" s="14" t="s">
        <v>88</v>
      </c>
      <c r="B17" s="15" t="s">
        <v>89</v>
      </c>
      <c r="D17">
        <v>0</v>
      </c>
    </row>
    <row r="18" spans="1:5" x14ac:dyDescent="0.2">
      <c r="A18" s="12" t="s">
        <v>90</v>
      </c>
      <c r="B18" s="12" t="s">
        <v>141</v>
      </c>
      <c r="C18">
        <v>8</v>
      </c>
      <c r="D18">
        <v>0</v>
      </c>
      <c r="E18">
        <v>8</v>
      </c>
    </row>
    <row r="19" spans="1:5" x14ac:dyDescent="0.2">
      <c r="A19" s="12" t="s">
        <v>91</v>
      </c>
      <c r="B19" s="12" t="s">
        <v>92</v>
      </c>
      <c r="D19">
        <v>0</v>
      </c>
    </row>
    <row r="20" spans="1:5" x14ac:dyDescent="0.2">
      <c r="A20" s="12" t="s">
        <v>93</v>
      </c>
      <c r="B20" s="12" t="s">
        <v>94</v>
      </c>
      <c r="C20" s="17">
        <v>42314</v>
      </c>
      <c r="D20" s="17">
        <v>-3296</v>
      </c>
      <c r="E20" s="17">
        <v>39018</v>
      </c>
    </row>
    <row r="21" spans="1:5" x14ac:dyDescent="0.2">
      <c r="A21" s="12" t="s">
        <v>95</v>
      </c>
      <c r="B21" s="12" t="s">
        <v>142</v>
      </c>
      <c r="D21">
        <v>0</v>
      </c>
    </row>
    <row r="22" spans="1:5" x14ac:dyDescent="0.2">
      <c r="A22" s="12" t="s">
        <v>96</v>
      </c>
      <c r="B22" s="12" t="s">
        <v>97</v>
      </c>
      <c r="C22" s="17">
        <v>227179</v>
      </c>
      <c r="D22" s="17">
        <v>-18918</v>
      </c>
      <c r="E22" s="17">
        <v>208261</v>
      </c>
    </row>
    <row r="23" spans="1:5" x14ac:dyDescent="0.2">
      <c r="A23" s="12" t="s">
        <v>98</v>
      </c>
      <c r="B23" s="12" t="s">
        <v>133</v>
      </c>
      <c r="C23" s="17">
        <v>26778</v>
      </c>
      <c r="D23">
        <v>0</v>
      </c>
      <c r="E23" s="17">
        <v>26778</v>
      </c>
    </row>
    <row r="24" spans="1:5" ht="25.5" x14ac:dyDescent="0.2">
      <c r="A24" s="14" t="s">
        <v>99</v>
      </c>
      <c r="B24" s="15" t="s">
        <v>143</v>
      </c>
      <c r="C24" s="17">
        <v>11333</v>
      </c>
      <c r="D24">
        <v>0</v>
      </c>
      <c r="E24" s="17">
        <v>11333</v>
      </c>
    </row>
    <row r="25" spans="1:5" x14ac:dyDescent="0.2">
      <c r="A25" s="12" t="s">
        <v>100</v>
      </c>
      <c r="B25" s="12" t="s">
        <v>101</v>
      </c>
      <c r="D25">
        <v>0</v>
      </c>
    </row>
    <row r="26" spans="1:5" x14ac:dyDescent="0.2">
      <c r="A26" s="12" t="s">
        <v>102</v>
      </c>
      <c r="B26" s="12" t="s">
        <v>103</v>
      </c>
      <c r="C26" s="17">
        <v>2904831</v>
      </c>
      <c r="D26">
        <v>0</v>
      </c>
      <c r="E26" s="17">
        <v>2904831</v>
      </c>
    </row>
    <row r="27" spans="1:5" x14ac:dyDescent="0.2">
      <c r="A27" s="12" t="s">
        <v>104</v>
      </c>
      <c r="B27" s="12" t="s">
        <v>163</v>
      </c>
      <c r="C27" s="17">
        <v>1761193</v>
      </c>
      <c r="D27">
        <v>0</v>
      </c>
      <c r="E27" s="17">
        <v>1761193</v>
      </c>
    </row>
    <row r="28" spans="1:5" x14ac:dyDescent="0.2">
      <c r="A28" s="12" t="s">
        <v>105</v>
      </c>
      <c r="B28" s="12" t="s">
        <v>145</v>
      </c>
      <c r="C28" s="17">
        <v>91097</v>
      </c>
      <c r="D28">
        <v>0</v>
      </c>
      <c r="E28" s="17">
        <v>91097</v>
      </c>
    </row>
    <row r="29" spans="1:5" x14ac:dyDescent="0.2">
      <c r="A29" s="12" t="s">
        <v>106</v>
      </c>
      <c r="B29" s="12" t="s">
        <v>146</v>
      </c>
      <c r="C29" s="17">
        <v>1580071</v>
      </c>
      <c r="D29">
        <v>0</v>
      </c>
      <c r="E29" s="17">
        <v>1580071</v>
      </c>
    </row>
    <row r="30" spans="1:5" x14ac:dyDescent="0.2">
      <c r="A30" s="12" t="s">
        <v>107</v>
      </c>
      <c r="B30" s="12" t="s">
        <v>147</v>
      </c>
      <c r="C30">
        <v>92</v>
      </c>
      <c r="D30">
        <v>0</v>
      </c>
      <c r="E30">
        <v>92</v>
      </c>
    </row>
    <row r="31" spans="1:5" x14ac:dyDescent="0.2">
      <c r="A31" s="12" t="s">
        <v>108</v>
      </c>
      <c r="B31" s="12" t="s">
        <v>148</v>
      </c>
      <c r="D31">
        <v>0</v>
      </c>
    </row>
    <row r="32" spans="1:5" x14ac:dyDescent="0.2">
      <c r="A32" s="12" t="s">
        <v>109</v>
      </c>
      <c r="B32" s="12" t="s">
        <v>149</v>
      </c>
      <c r="D32">
        <v>0</v>
      </c>
    </row>
    <row r="33" spans="1:5" x14ac:dyDescent="0.2">
      <c r="A33" s="12" t="s">
        <v>110</v>
      </c>
      <c r="B33" s="12" t="s">
        <v>150</v>
      </c>
      <c r="D33">
        <v>0</v>
      </c>
    </row>
    <row r="34" spans="1:5" ht="25.5" x14ac:dyDescent="0.2">
      <c r="A34" s="14" t="s">
        <v>111</v>
      </c>
      <c r="B34" s="15" t="s">
        <v>112</v>
      </c>
      <c r="D34">
        <v>0</v>
      </c>
    </row>
    <row r="35" spans="1:5" x14ac:dyDescent="0.2">
      <c r="A35" s="12" t="s">
        <v>113</v>
      </c>
      <c r="B35" s="12" t="s">
        <v>151</v>
      </c>
      <c r="C35" s="17">
        <v>34701</v>
      </c>
      <c r="D35">
        <v>0</v>
      </c>
      <c r="E35" s="17">
        <v>34701</v>
      </c>
    </row>
    <row r="36" spans="1:5" x14ac:dyDescent="0.2">
      <c r="A36" s="12" t="s">
        <v>114</v>
      </c>
      <c r="B36" s="12" t="s">
        <v>152</v>
      </c>
      <c r="C36" s="17">
        <v>2685</v>
      </c>
      <c r="D36">
        <v>0</v>
      </c>
      <c r="E36" s="17">
        <v>2685</v>
      </c>
    </row>
    <row r="37" spans="1:5" x14ac:dyDescent="0.2">
      <c r="A37" s="12" t="s">
        <v>115</v>
      </c>
      <c r="B37" s="12" t="s">
        <v>153</v>
      </c>
      <c r="C37" s="17">
        <v>52547</v>
      </c>
      <c r="D37">
        <v>0</v>
      </c>
      <c r="E37" s="17">
        <v>52547</v>
      </c>
    </row>
    <row r="38" spans="1:5" ht="25.5" x14ac:dyDescent="0.2">
      <c r="A38" s="14" t="s">
        <v>116</v>
      </c>
      <c r="B38" s="15" t="s">
        <v>134</v>
      </c>
      <c r="D38">
        <v>0</v>
      </c>
    </row>
    <row r="39" spans="1:5" x14ac:dyDescent="0.2">
      <c r="A39" s="12" t="s">
        <v>117</v>
      </c>
      <c r="B39" s="12" t="s">
        <v>118</v>
      </c>
      <c r="C39" s="17">
        <v>1143638</v>
      </c>
      <c r="D39">
        <v>0</v>
      </c>
      <c r="E39" s="17">
        <v>1143638</v>
      </c>
    </row>
    <row r="40" spans="1:5" x14ac:dyDescent="0.2">
      <c r="A40" s="12" t="s">
        <v>119</v>
      </c>
      <c r="B40" s="12" t="s">
        <v>120</v>
      </c>
      <c r="C40" s="17">
        <v>1120730</v>
      </c>
      <c r="D40">
        <v>0</v>
      </c>
      <c r="E40" s="17">
        <v>1120730</v>
      </c>
    </row>
    <row r="41" spans="1:5" x14ac:dyDescent="0.2">
      <c r="A41" s="12" t="s">
        <v>121</v>
      </c>
      <c r="B41" s="12" t="s">
        <v>122</v>
      </c>
      <c r="C41" s="17">
        <v>23957</v>
      </c>
      <c r="D41">
        <v>0</v>
      </c>
      <c r="E41" s="17">
        <v>23957</v>
      </c>
    </row>
    <row r="42" spans="1:5" s="6" customFormat="1" x14ac:dyDescent="0.2">
      <c r="A42" s="12" t="s">
        <v>123</v>
      </c>
      <c r="B42" s="12" t="s">
        <v>124</v>
      </c>
      <c r="C42" s="17">
        <v>-1049</v>
      </c>
      <c r="D42">
        <v>0</v>
      </c>
      <c r="E42" s="17">
        <v>-1049</v>
      </c>
    </row>
    <row r="43" spans="1:5" s="6" customFormat="1" x14ac:dyDescent="0.2">
      <c r="A43" s="12" t="s">
        <v>125</v>
      </c>
      <c r="B43" s="12" t="s">
        <v>126</v>
      </c>
      <c r="C43"/>
      <c r="D43"/>
      <c r="E43"/>
    </row>
    <row r="44" spans="1:5" x14ac:dyDescent="0.2">
      <c r="A44" s="12" t="s">
        <v>127</v>
      </c>
      <c r="B44" s="12" t="s">
        <v>154</v>
      </c>
      <c r="C44" s="17">
        <v>157957</v>
      </c>
      <c r="D44">
        <v>0</v>
      </c>
      <c r="E44" s="17">
        <v>157957</v>
      </c>
    </row>
    <row r="45" spans="1:5" x14ac:dyDescent="0.2">
      <c r="A45" s="12" t="s">
        <v>128</v>
      </c>
      <c r="B45" s="12" t="s">
        <v>155</v>
      </c>
      <c r="C45" s="17">
        <v>-157957</v>
      </c>
      <c r="D45">
        <v>0</v>
      </c>
      <c r="E45" s="17">
        <v>-157957</v>
      </c>
    </row>
    <row r="46" spans="1:5" x14ac:dyDescent="0.2">
      <c r="A46" s="12"/>
      <c r="B46" s="12"/>
    </row>
    <row r="47" spans="1:5" x14ac:dyDescent="0.2">
      <c r="A47" s="12"/>
      <c r="B47" s="12"/>
    </row>
    <row r="48" spans="1:5" x14ac:dyDescent="0.2">
      <c r="A48" s="12"/>
      <c r="B48" s="12"/>
    </row>
    <row r="49" spans="1:2" x14ac:dyDescent="0.2">
      <c r="A49" s="12"/>
      <c r="B49" s="12"/>
    </row>
    <row r="50" spans="1:2" x14ac:dyDescent="0.2">
      <c r="A50" s="12"/>
      <c r="B50" s="12"/>
    </row>
    <row r="51" spans="1:2" x14ac:dyDescent="0.2">
      <c r="A51" s="12"/>
      <c r="B51" s="12"/>
    </row>
    <row r="52" spans="1:2" x14ac:dyDescent="0.2">
      <c r="A52" s="12"/>
      <c r="B52" s="12"/>
    </row>
    <row r="53" spans="1:2" x14ac:dyDescent="0.2">
      <c r="A53" s="12"/>
      <c r="B53" s="12"/>
    </row>
    <row r="54" spans="1:2" x14ac:dyDescent="0.2">
      <c r="A54" s="12"/>
      <c r="B54" s="12"/>
    </row>
    <row r="55" spans="1:2" x14ac:dyDescent="0.2">
      <c r="A55" s="12"/>
      <c r="B55" s="12"/>
    </row>
    <row r="56" spans="1:2" x14ac:dyDescent="0.2">
      <c r="A56" s="12"/>
      <c r="B56" s="12"/>
    </row>
    <row r="57" spans="1:2" x14ac:dyDescent="0.2">
      <c r="A57" s="12"/>
      <c r="B57" s="12"/>
    </row>
    <row r="58" spans="1:2" x14ac:dyDescent="0.2">
      <c r="A58" s="12"/>
      <c r="B58" s="12"/>
    </row>
    <row r="59" spans="1:2" x14ac:dyDescent="0.2">
      <c r="A59" s="12"/>
      <c r="B59" s="12"/>
    </row>
    <row r="60" spans="1:2" x14ac:dyDescent="0.2">
      <c r="A60" s="12"/>
      <c r="B60" s="12"/>
    </row>
  </sheetData>
  <mergeCells count="3">
    <mergeCell ref="A1:C1"/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E60"/>
  <sheetViews>
    <sheetView workbookViewId="0">
      <selection activeCell="C43" sqref="C43:E43"/>
    </sheetView>
  </sheetViews>
  <sheetFormatPr defaultRowHeight="12.75" x14ac:dyDescent="0.2"/>
  <cols>
    <col min="1" max="1" width="11" customWidth="1"/>
    <col min="2" max="2" width="69.7109375" customWidth="1"/>
    <col min="3" max="3" width="13.85546875" customWidth="1"/>
    <col min="4" max="4" width="16" customWidth="1"/>
    <col min="5" max="5" width="13.85546875" customWidth="1"/>
  </cols>
  <sheetData>
    <row r="1" spans="1:5" ht="15.75" x14ac:dyDescent="0.25">
      <c r="A1" s="84" t="s">
        <v>129</v>
      </c>
      <c r="B1" s="84"/>
      <c r="C1" s="84"/>
      <c r="D1" s="1"/>
      <c r="E1" s="1"/>
    </row>
    <row r="2" spans="1:5" x14ac:dyDescent="0.2">
      <c r="A2" s="2"/>
      <c r="B2" s="2"/>
      <c r="C2" s="2"/>
      <c r="D2" s="2"/>
      <c r="E2" s="2"/>
    </row>
    <row r="3" spans="1:5" ht="18" x14ac:dyDescent="0.25">
      <c r="A3" s="85" t="s">
        <v>0</v>
      </c>
      <c r="B3" s="85"/>
      <c r="C3" s="85"/>
      <c r="D3" s="85"/>
      <c r="E3" s="85"/>
    </row>
    <row r="4" spans="1:5" ht="15.75" x14ac:dyDescent="0.25">
      <c r="A4" s="86" t="s">
        <v>184</v>
      </c>
      <c r="B4" s="87"/>
      <c r="C4" s="87"/>
      <c r="D4" s="87"/>
      <c r="E4" s="87"/>
    </row>
    <row r="5" spans="1:5" x14ac:dyDescent="0.2">
      <c r="A5" s="2"/>
      <c r="B5" s="2"/>
      <c r="C5" s="2"/>
      <c r="D5" s="3" t="s">
        <v>2</v>
      </c>
      <c r="E5" s="2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5">
        <v>1</v>
      </c>
      <c r="B7" s="5">
        <v>2</v>
      </c>
      <c r="C7" s="5">
        <v>3</v>
      </c>
      <c r="D7" s="5">
        <v>4</v>
      </c>
      <c r="E7" s="5">
        <v>5</v>
      </c>
    </row>
    <row r="8" spans="1:5" x14ac:dyDescent="0.2">
      <c r="A8" s="12" t="s">
        <v>73</v>
      </c>
      <c r="B8" s="12" t="s">
        <v>160</v>
      </c>
      <c r="C8" s="17">
        <v>2993194</v>
      </c>
      <c r="D8" s="17">
        <v>-66510</v>
      </c>
      <c r="E8" s="17">
        <v>2926684</v>
      </c>
    </row>
    <row r="9" spans="1:5" x14ac:dyDescent="0.2">
      <c r="A9" s="12" t="s">
        <v>75</v>
      </c>
      <c r="B9" s="12" t="s">
        <v>161</v>
      </c>
      <c r="C9" s="17">
        <v>449163</v>
      </c>
      <c r="D9">
        <v>0</v>
      </c>
      <c r="E9" s="17">
        <v>449163</v>
      </c>
    </row>
    <row r="10" spans="1:5" ht="25.5" x14ac:dyDescent="0.2">
      <c r="A10" s="14" t="s">
        <v>77</v>
      </c>
      <c r="B10" s="15" t="s">
        <v>78</v>
      </c>
      <c r="C10" s="17">
        <v>390904</v>
      </c>
      <c r="D10">
        <v>0</v>
      </c>
      <c r="E10" s="17">
        <v>390904</v>
      </c>
    </row>
    <row r="11" spans="1:5" x14ac:dyDescent="0.2">
      <c r="A11" s="12" t="s">
        <v>79</v>
      </c>
      <c r="B11" s="12" t="s">
        <v>130</v>
      </c>
      <c r="C11" s="17">
        <v>8435</v>
      </c>
      <c r="D11">
        <v>-875</v>
      </c>
      <c r="E11" s="17">
        <v>7560</v>
      </c>
    </row>
    <row r="12" spans="1:5" x14ac:dyDescent="0.2">
      <c r="A12" s="12" t="s">
        <v>80</v>
      </c>
      <c r="B12" s="12" t="s">
        <v>162</v>
      </c>
      <c r="C12" s="17">
        <v>140626</v>
      </c>
      <c r="D12">
        <v>0</v>
      </c>
      <c r="E12" s="17">
        <v>140626</v>
      </c>
    </row>
    <row r="13" spans="1:5" x14ac:dyDescent="0.2">
      <c r="A13" s="12" t="s">
        <v>82</v>
      </c>
      <c r="B13" s="12" t="s">
        <v>83</v>
      </c>
      <c r="C13" s="17">
        <v>1706507</v>
      </c>
      <c r="D13" s="17">
        <v>-43421</v>
      </c>
      <c r="E13" s="17">
        <v>1663086</v>
      </c>
    </row>
    <row r="14" spans="1:5" x14ac:dyDescent="0.2">
      <c r="A14" s="12" t="s">
        <v>84</v>
      </c>
      <c r="B14" s="12" t="s">
        <v>85</v>
      </c>
      <c r="D14">
        <v>0</v>
      </c>
    </row>
    <row r="15" spans="1:5" x14ac:dyDescent="0.2">
      <c r="A15" s="12" t="s">
        <v>86</v>
      </c>
      <c r="B15" s="12" t="s">
        <v>131</v>
      </c>
      <c r="D15">
        <v>0</v>
      </c>
    </row>
    <row r="16" spans="1:5" x14ac:dyDescent="0.2">
      <c r="A16" s="12" t="s">
        <v>87</v>
      </c>
      <c r="B16" s="12" t="s">
        <v>132</v>
      </c>
      <c r="D16">
        <v>0</v>
      </c>
    </row>
    <row r="17" spans="1:5" ht="25.5" x14ac:dyDescent="0.2">
      <c r="A17" s="14" t="s">
        <v>88</v>
      </c>
      <c r="B17" s="15" t="s">
        <v>89</v>
      </c>
      <c r="D17">
        <v>0</v>
      </c>
    </row>
    <row r="18" spans="1:5" x14ac:dyDescent="0.2">
      <c r="A18" s="12" t="s">
        <v>90</v>
      </c>
      <c r="B18" s="12" t="s">
        <v>141</v>
      </c>
      <c r="C18">
        <v>8</v>
      </c>
      <c r="D18">
        <v>0</v>
      </c>
      <c r="E18">
        <v>8</v>
      </c>
    </row>
    <row r="19" spans="1:5" x14ac:dyDescent="0.2">
      <c r="A19" s="12" t="s">
        <v>91</v>
      </c>
      <c r="B19" s="12" t="s">
        <v>92</v>
      </c>
      <c r="D19">
        <v>0</v>
      </c>
    </row>
    <row r="20" spans="1:5" x14ac:dyDescent="0.2">
      <c r="A20" s="12" t="s">
        <v>93</v>
      </c>
      <c r="B20" s="12" t="s">
        <v>94</v>
      </c>
      <c r="C20" s="17">
        <v>40008</v>
      </c>
      <c r="D20" s="17">
        <v>-3296</v>
      </c>
      <c r="E20" s="17">
        <v>36712</v>
      </c>
    </row>
    <row r="21" spans="1:5" x14ac:dyDescent="0.2">
      <c r="A21" s="12" t="s">
        <v>95</v>
      </c>
      <c r="B21" s="12" t="s">
        <v>142</v>
      </c>
      <c r="D21">
        <v>0</v>
      </c>
    </row>
    <row r="22" spans="1:5" x14ac:dyDescent="0.2">
      <c r="A22" s="12" t="s">
        <v>96</v>
      </c>
      <c r="B22" s="12" t="s">
        <v>97</v>
      </c>
      <c r="C22" s="17">
        <v>220029</v>
      </c>
      <c r="D22" s="17">
        <v>-18918</v>
      </c>
      <c r="E22" s="17">
        <v>201111</v>
      </c>
    </row>
    <row r="23" spans="1:5" x14ac:dyDescent="0.2">
      <c r="A23" s="12" t="s">
        <v>98</v>
      </c>
      <c r="B23" s="12" t="s">
        <v>133</v>
      </c>
      <c r="C23" s="17">
        <v>26181</v>
      </c>
      <c r="D23">
        <v>0</v>
      </c>
      <c r="E23" s="17">
        <v>26181</v>
      </c>
    </row>
    <row r="24" spans="1:5" ht="25.5" x14ac:dyDescent="0.2">
      <c r="A24" s="14" t="s">
        <v>99</v>
      </c>
      <c r="B24" s="15" t="s">
        <v>143</v>
      </c>
      <c r="C24" s="17">
        <v>11333</v>
      </c>
      <c r="D24">
        <v>0</v>
      </c>
      <c r="E24" s="17">
        <v>11333</v>
      </c>
    </row>
    <row r="25" spans="1:5" x14ac:dyDescent="0.2">
      <c r="A25" s="12" t="s">
        <v>100</v>
      </c>
      <c r="B25" s="12" t="s">
        <v>101</v>
      </c>
      <c r="D25">
        <v>0</v>
      </c>
    </row>
    <row r="26" spans="1:5" x14ac:dyDescent="0.2">
      <c r="A26" s="12" t="s">
        <v>102</v>
      </c>
      <c r="B26" s="12" t="s">
        <v>103</v>
      </c>
      <c r="C26" s="17">
        <v>2926684</v>
      </c>
      <c r="D26">
        <v>0</v>
      </c>
      <c r="E26" s="17">
        <v>2926684</v>
      </c>
    </row>
    <row r="27" spans="1:5" x14ac:dyDescent="0.2">
      <c r="A27" s="12" t="s">
        <v>104</v>
      </c>
      <c r="B27" s="12" t="s">
        <v>163</v>
      </c>
      <c r="C27" s="17">
        <v>1794157</v>
      </c>
      <c r="D27">
        <v>0</v>
      </c>
      <c r="E27" s="17">
        <v>1794157</v>
      </c>
    </row>
    <row r="28" spans="1:5" x14ac:dyDescent="0.2">
      <c r="A28" s="12" t="s">
        <v>105</v>
      </c>
      <c r="B28" s="12" t="s">
        <v>145</v>
      </c>
      <c r="C28" s="17">
        <v>101138</v>
      </c>
      <c r="D28">
        <v>0</v>
      </c>
      <c r="E28" s="17">
        <v>101138</v>
      </c>
    </row>
    <row r="29" spans="1:5" x14ac:dyDescent="0.2">
      <c r="A29" s="12" t="s">
        <v>106</v>
      </c>
      <c r="B29" s="12" t="s">
        <v>146</v>
      </c>
      <c r="C29" s="17">
        <v>1606987</v>
      </c>
      <c r="D29">
        <v>0</v>
      </c>
      <c r="E29" s="17">
        <v>1606987</v>
      </c>
    </row>
    <row r="30" spans="1:5" x14ac:dyDescent="0.2">
      <c r="A30" s="12" t="s">
        <v>107</v>
      </c>
      <c r="B30" s="12" t="s">
        <v>147</v>
      </c>
      <c r="C30">
        <v>106</v>
      </c>
      <c r="D30">
        <v>0</v>
      </c>
      <c r="E30">
        <v>106</v>
      </c>
    </row>
    <row r="31" spans="1:5" x14ac:dyDescent="0.2">
      <c r="A31" s="12" t="s">
        <v>108</v>
      </c>
      <c r="B31" s="12" t="s">
        <v>148</v>
      </c>
      <c r="D31">
        <v>0</v>
      </c>
    </row>
    <row r="32" spans="1:5" x14ac:dyDescent="0.2">
      <c r="A32" s="12" t="s">
        <v>109</v>
      </c>
      <c r="B32" s="12" t="s">
        <v>149</v>
      </c>
      <c r="D32">
        <v>0</v>
      </c>
    </row>
    <row r="33" spans="1:5" x14ac:dyDescent="0.2">
      <c r="A33" s="12" t="s">
        <v>110</v>
      </c>
      <c r="B33" s="12" t="s">
        <v>150</v>
      </c>
      <c r="D33">
        <v>0</v>
      </c>
    </row>
    <row r="34" spans="1:5" ht="25.5" x14ac:dyDescent="0.2">
      <c r="A34" s="14" t="s">
        <v>111</v>
      </c>
      <c r="B34" s="15" t="s">
        <v>112</v>
      </c>
      <c r="D34">
        <v>0</v>
      </c>
    </row>
    <row r="35" spans="1:5" x14ac:dyDescent="0.2">
      <c r="A35" s="12" t="s">
        <v>113</v>
      </c>
      <c r="B35" s="12" t="s">
        <v>151</v>
      </c>
      <c r="C35" s="17">
        <v>47195</v>
      </c>
      <c r="D35">
        <v>0</v>
      </c>
      <c r="E35" s="17">
        <v>47195</v>
      </c>
    </row>
    <row r="36" spans="1:5" x14ac:dyDescent="0.2">
      <c r="A36" s="12" t="s">
        <v>114</v>
      </c>
      <c r="B36" s="12" t="s">
        <v>152</v>
      </c>
      <c r="C36" s="17">
        <v>2685</v>
      </c>
      <c r="D36">
        <v>0</v>
      </c>
      <c r="E36" s="17">
        <v>2685</v>
      </c>
    </row>
    <row r="37" spans="1:5" x14ac:dyDescent="0.2">
      <c r="A37" s="12" t="s">
        <v>115</v>
      </c>
      <c r="B37" s="12" t="s">
        <v>153</v>
      </c>
      <c r="C37" s="17">
        <v>36046</v>
      </c>
      <c r="D37">
        <v>0</v>
      </c>
      <c r="E37" s="17">
        <v>36046</v>
      </c>
    </row>
    <row r="38" spans="1:5" ht="25.5" x14ac:dyDescent="0.2">
      <c r="A38" s="14" t="s">
        <v>116</v>
      </c>
      <c r="B38" s="15" t="s">
        <v>134</v>
      </c>
      <c r="D38">
        <v>0</v>
      </c>
    </row>
    <row r="39" spans="1:5" x14ac:dyDescent="0.2">
      <c r="A39" s="12" t="s">
        <v>117</v>
      </c>
      <c r="B39" s="12" t="s">
        <v>118</v>
      </c>
      <c r="C39" s="17">
        <v>1132527</v>
      </c>
      <c r="D39">
        <v>0</v>
      </c>
      <c r="E39" s="17">
        <v>1132527</v>
      </c>
    </row>
    <row r="40" spans="1:5" x14ac:dyDescent="0.2">
      <c r="A40" s="12" t="s">
        <v>119</v>
      </c>
      <c r="B40" s="12" t="s">
        <v>120</v>
      </c>
      <c r="C40" s="17">
        <v>1120730</v>
      </c>
      <c r="D40">
        <v>0</v>
      </c>
      <c r="E40" s="17">
        <v>1120730</v>
      </c>
    </row>
    <row r="41" spans="1:5" x14ac:dyDescent="0.2">
      <c r="A41" s="12" t="s">
        <v>121</v>
      </c>
      <c r="B41" s="12" t="s">
        <v>122</v>
      </c>
      <c r="C41" s="17">
        <v>23957</v>
      </c>
      <c r="D41">
        <v>0</v>
      </c>
      <c r="E41" s="17">
        <v>23957</v>
      </c>
    </row>
    <row r="42" spans="1:5" s="6" customFormat="1" x14ac:dyDescent="0.2">
      <c r="A42" s="12" t="s">
        <v>123</v>
      </c>
      <c r="B42" s="12" t="s">
        <v>124</v>
      </c>
      <c r="C42" s="17">
        <v>-12160</v>
      </c>
      <c r="D42">
        <v>0</v>
      </c>
      <c r="E42" s="17">
        <v>-12160</v>
      </c>
    </row>
    <row r="43" spans="1:5" s="6" customFormat="1" x14ac:dyDescent="0.2">
      <c r="A43" s="12" t="s">
        <v>125</v>
      </c>
      <c r="B43" s="12" t="s">
        <v>126</v>
      </c>
      <c r="C43"/>
      <c r="D43"/>
      <c r="E43"/>
    </row>
    <row r="44" spans="1:5" x14ac:dyDescent="0.2">
      <c r="A44" s="12" t="s">
        <v>127</v>
      </c>
      <c r="B44" s="12" t="s">
        <v>154</v>
      </c>
      <c r="C44" s="17">
        <v>164629</v>
      </c>
      <c r="D44">
        <v>0</v>
      </c>
      <c r="E44" s="17">
        <v>164629</v>
      </c>
    </row>
    <row r="45" spans="1:5" x14ac:dyDescent="0.2">
      <c r="A45" s="12" t="s">
        <v>128</v>
      </c>
      <c r="B45" s="12" t="s">
        <v>155</v>
      </c>
      <c r="C45" s="17">
        <v>-164629</v>
      </c>
      <c r="D45">
        <v>0</v>
      </c>
      <c r="E45" s="17">
        <v>-164629</v>
      </c>
    </row>
    <row r="46" spans="1:5" x14ac:dyDescent="0.2">
      <c r="A46" s="12"/>
      <c r="B46" s="12"/>
    </row>
    <row r="47" spans="1:5" x14ac:dyDescent="0.2">
      <c r="A47" s="12"/>
      <c r="B47" s="12"/>
    </row>
    <row r="48" spans="1:5" x14ac:dyDescent="0.2">
      <c r="A48" s="12"/>
      <c r="B48" s="12"/>
    </row>
    <row r="49" spans="1:2" x14ac:dyDescent="0.2">
      <c r="A49" s="12"/>
      <c r="B49" s="12"/>
    </row>
    <row r="50" spans="1:2" x14ac:dyDescent="0.2">
      <c r="A50" s="12"/>
      <c r="B50" s="12"/>
    </row>
    <row r="51" spans="1:2" x14ac:dyDescent="0.2">
      <c r="A51" s="12"/>
      <c r="B51" s="12"/>
    </row>
    <row r="52" spans="1:2" x14ac:dyDescent="0.2">
      <c r="A52" s="12"/>
      <c r="B52" s="12"/>
    </row>
    <row r="53" spans="1:2" x14ac:dyDescent="0.2">
      <c r="A53" s="12"/>
      <c r="B53" s="12"/>
    </row>
    <row r="54" spans="1:2" x14ac:dyDescent="0.2">
      <c r="A54" s="12"/>
      <c r="B54" s="12"/>
    </row>
    <row r="55" spans="1:2" x14ac:dyDescent="0.2">
      <c r="A55" s="12"/>
      <c r="B55" s="12"/>
    </row>
    <row r="56" spans="1:2" x14ac:dyDescent="0.2">
      <c r="A56" s="12"/>
      <c r="B56" s="12"/>
    </row>
    <row r="57" spans="1:2" x14ac:dyDescent="0.2">
      <c r="A57" s="12"/>
      <c r="B57" s="12"/>
    </row>
    <row r="58" spans="1:2" x14ac:dyDescent="0.2">
      <c r="A58" s="12"/>
      <c r="B58" s="12"/>
    </row>
    <row r="59" spans="1:2" x14ac:dyDescent="0.2">
      <c r="A59" s="12"/>
      <c r="B59" s="12"/>
    </row>
    <row r="60" spans="1:2" x14ac:dyDescent="0.2">
      <c r="A60" s="12"/>
      <c r="B60" s="12"/>
    </row>
  </sheetData>
  <mergeCells count="3">
    <mergeCell ref="A1:C1"/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E60"/>
  <sheetViews>
    <sheetView workbookViewId="0">
      <selection activeCell="C43" sqref="C43:E43"/>
    </sheetView>
  </sheetViews>
  <sheetFormatPr defaultRowHeight="12.75" x14ac:dyDescent="0.2"/>
  <cols>
    <col min="1" max="1" width="11" customWidth="1"/>
    <col min="2" max="2" width="69.7109375" customWidth="1"/>
    <col min="3" max="3" width="13.85546875" customWidth="1"/>
    <col min="4" max="4" width="16" customWidth="1"/>
    <col min="5" max="5" width="13.85546875" customWidth="1"/>
  </cols>
  <sheetData>
    <row r="1" spans="1:5" ht="15.75" x14ac:dyDescent="0.25">
      <c r="A1" s="84" t="s">
        <v>129</v>
      </c>
      <c r="B1" s="84"/>
      <c r="C1" s="84"/>
      <c r="D1" s="1"/>
      <c r="E1" s="1"/>
    </row>
    <row r="2" spans="1:5" x14ac:dyDescent="0.2">
      <c r="A2" s="2"/>
      <c r="B2" s="2"/>
      <c r="C2" s="2"/>
      <c r="D2" s="2"/>
      <c r="E2" s="2"/>
    </row>
    <row r="3" spans="1:5" ht="18" x14ac:dyDescent="0.25">
      <c r="A3" s="85" t="s">
        <v>0</v>
      </c>
      <c r="B3" s="85"/>
      <c r="C3" s="85"/>
      <c r="D3" s="85"/>
      <c r="E3" s="85"/>
    </row>
    <row r="4" spans="1:5" ht="15.75" x14ac:dyDescent="0.25">
      <c r="A4" s="86" t="s">
        <v>179</v>
      </c>
      <c r="B4" s="87"/>
      <c r="C4" s="87"/>
      <c r="D4" s="87"/>
      <c r="E4" s="87"/>
    </row>
    <row r="5" spans="1:5" x14ac:dyDescent="0.2">
      <c r="A5" s="2"/>
      <c r="B5" s="2"/>
      <c r="C5" s="2"/>
      <c r="D5" s="3" t="s">
        <v>2</v>
      </c>
      <c r="E5" s="2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5">
        <v>1</v>
      </c>
      <c r="B7" s="5">
        <v>2</v>
      </c>
      <c r="C7" s="5">
        <v>3</v>
      </c>
      <c r="D7" s="5">
        <v>4</v>
      </c>
      <c r="E7" s="5">
        <v>5</v>
      </c>
    </row>
    <row r="8" spans="1:5" x14ac:dyDescent="0.2">
      <c r="A8" s="12" t="s">
        <v>73</v>
      </c>
      <c r="B8" s="12" t="s">
        <v>160</v>
      </c>
      <c r="C8" s="17">
        <v>2384640</v>
      </c>
      <c r="D8" s="17">
        <v>-59019</v>
      </c>
      <c r="E8" s="17">
        <v>2325621</v>
      </c>
    </row>
    <row r="9" spans="1:5" x14ac:dyDescent="0.2">
      <c r="A9" s="12" t="s">
        <v>75</v>
      </c>
      <c r="B9" s="12" t="s">
        <v>161</v>
      </c>
      <c r="C9" s="17">
        <v>288976</v>
      </c>
      <c r="D9" s="17">
        <v>0</v>
      </c>
      <c r="E9" s="17">
        <v>288976</v>
      </c>
    </row>
    <row r="10" spans="1:5" ht="25.5" x14ac:dyDescent="0.2">
      <c r="A10" s="14" t="s">
        <v>77</v>
      </c>
      <c r="B10" s="15" t="s">
        <v>78</v>
      </c>
      <c r="C10" s="17">
        <v>296113</v>
      </c>
      <c r="D10" s="17">
        <v>0</v>
      </c>
      <c r="E10" s="17">
        <v>296113</v>
      </c>
    </row>
    <row r="11" spans="1:5" x14ac:dyDescent="0.2">
      <c r="A11" s="12" t="s">
        <v>79</v>
      </c>
      <c r="B11" s="12" t="s">
        <v>130</v>
      </c>
      <c r="C11" s="17">
        <v>17734</v>
      </c>
      <c r="D11" s="17">
        <v>-641</v>
      </c>
      <c r="E11" s="17">
        <v>17093</v>
      </c>
    </row>
    <row r="12" spans="1:5" x14ac:dyDescent="0.2">
      <c r="A12" s="12" t="s">
        <v>80</v>
      </c>
      <c r="B12" s="12" t="s">
        <v>162</v>
      </c>
      <c r="C12" s="17">
        <v>65740</v>
      </c>
      <c r="D12" s="17">
        <v>0</v>
      </c>
      <c r="E12" s="17">
        <v>65740</v>
      </c>
    </row>
    <row r="13" spans="1:5" x14ac:dyDescent="0.2">
      <c r="A13" s="12" t="s">
        <v>82</v>
      </c>
      <c r="B13" s="12" t="s">
        <v>83</v>
      </c>
      <c r="C13" s="17">
        <v>1455450</v>
      </c>
      <c r="D13" s="17">
        <v>-36165</v>
      </c>
      <c r="E13" s="17">
        <v>1419285</v>
      </c>
    </row>
    <row r="14" spans="1:5" x14ac:dyDescent="0.2">
      <c r="A14" s="12" t="s">
        <v>84</v>
      </c>
      <c r="B14" s="12" t="s">
        <v>85</v>
      </c>
      <c r="C14" s="18">
        <v>0</v>
      </c>
      <c r="D14" s="18">
        <v>0</v>
      </c>
      <c r="E14" s="18">
        <v>0</v>
      </c>
    </row>
    <row r="15" spans="1:5" x14ac:dyDescent="0.2">
      <c r="A15" s="12" t="s">
        <v>86</v>
      </c>
      <c r="B15" s="12" t="s">
        <v>131</v>
      </c>
      <c r="C15" s="18">
        <v>0</v>
      </c>
      <c r="D15" s="18">
        <v>0</v>
      </c>
      <c r="E15" s="18">
        <v>0</v>
      </c>
    </row>
    <row r="16" spans="1:5" x14ac:dyDescent="0.2">
      <c r="A16" s="12" t="s">
        <v>87</v>
      </c>
      <c r="B16" s="12" t="s">
        <v>132</v>
      </c>
      <c r="C16" s="18">
        <v>0</v>
      </c>
      <c r="D16" s="18">
        <v>0</v>
      </c>
      <c r="E16" s="18">
        <v>0</v>
      </c>
    </row>
    <row r="17" spans="1:5" ht="25.5" x14ac:dyDescent="0.2">
      <c r="A17" s="14" t="s">
        <v>88</v>
      </c>
      <c r="B17" s="15" t="s">
        <v>89</v>
      </c>
      <c r="C17" s="18">
        <v>0</v>
      </c>
      <c r="D17" s="18">
        <v>0</v>
      </c>
      <c r="E17" s="18">
        <v>0</v>
      </c>
    </row>
    <row r="18" spans="1:5" x14ac:dyDescent="0.2">
      <c r="A18" s="12" t="s">
        <v>90</v>
      </c>
      <c r="B18" s="12" t="s">
        <v>141</v>
      </c>
      <c r="C18" s="17">
        <v>1018</v>
      </c>
      <c r="D18" s="17">
        <v>0</v>
      </c>
      <c r="E18" s="17">
        <v>1018</v>
      </c>
    </row>
    <row r="19" spans="1:5" x14ac:dyDescent="0.2">
      <c r="A19" s="12" t="s">
        <v>91</v>
      </c>
      <c r="B19" s="12" t="s">
        <v>92</v>
      </c>
      <c r="C19" s="18">
        <v>0</v>
      </c>
      <c r="D19" s="18">
        <v>0</v>
      </c>
      <c r="E19" s="18">
        <v>0</v>
      </c>
    </row>
    <row r="20" spans="1:5" x14ac:dyDescent="0.2">
      <c r="A20" s="12" t="s">
        <v>93</v>
      </c>
      <c r="B20" s="12" t="s">
        <v>94</v>
      </c>
      <c r="C20" s="17">
        <v>19621</v>
      </c>
      <c r="D20" s="17">
        <v>-3295</v>
      </c>
      <c r="E20" s="17">
        <v>16326</v>
      </c>
    </row>
    <row r="21" spans="1:5" x14ac:dyDescent="0.2">
      <c r="A21" s="12" t="s">
        <v>95</v>
      </c>
      <c r="B21" s="12" t="s">
        <v>142</v>
      </c>
      <c r="C21" s="17">
        <v>212003</v>
      </c>
      <c r="D21" s="17">
        <v>-18918</v>
      </c>
      <c r="E21" s="17">
        <v>193085</v>
      </c>
    </row>
    <row r="22" spans="1:5" x14ac:dyDescent="0.2">
      <c r="A22" s="12" t="s">
        <v>96</v>
      </c>
      <c r="B22" s="12" t="s">
        <v>97</v>
      </c>
      <c r="C22" s="17">
        <v>16652</v>
      </c>
      <c r="D22" s="17">
        <v>0</v>
      </c>
      <c r="E22" s="17">
        <v>16652</v>
      </c>
    </row>
    <row r="23" spans="1:5" x14ac:dyDescent="0.2">
      <c r="A23" s="12" t="s">
        <v>98</v>
      </c>
      <c r="B23" s="12" t="s">
        <v>133</v>
      </c>
      <c r="C23" s="17">
        <v>11333</v>
      </c>
      <c r="D23" s="17">
        <v>0</v>
      </c>
      <c r="E23" s="17">
        <v>11333</v>
      </c>
    </row>
    <row r="24" spans="1:5" ht="25.5" x14ac:dyDescent="0.2">
      <c r="A24" s="14" t="s">
        <v>99</v>
      </c>
      <c r="B24" s="15" t="s">
        <v>143</v>
      </c>
      <c r="C24" s="18">
        <v>0</v>
      </c>
      <c r="D24" s="18">
        <v>0</v>
      </c>
      <c r="E24" s="18">
        <v>0</v>
      </c>
    </row>
    <row r="25" spans="1:5" x14ac:dyDescent="0.2">
      <c r="A25" s="12" t="s">
        <v>100</v>
      </c>
      <c r="B25" s="12" t="s">
        <v>101</v>
      </c>
      <c r="C25" s="18">
        <v>0</v>
      </c>
      <c r="D25" s="18">
        <v>0</v>
      </c>
      <c r="E25" s="18">
        <v>0</v>
      </c>
    </row>
    <row r="26" spans="1:5" x14ac:dyDescent="0.2">
      <c r="A26" s="12" t="s">
        <v>102</v>
      </c>
      <c r="B26" s="12" t="s">
        <v>103</v>
      </c>
      <c r="C26" s="17">
        <v>2325621</v>
      </c>
      <c r="D26" s="18">
        <v>0</v>
      </c>
      <c r="E26" s="17">
        <v>2325621</v>
      </c>
    </row>
    <row r="27" spans="1:5" x14ac:dyDescent="0.2">
      <c r="A27" s="12" t="s">
        <v>104</v>
      </c>
      <c r="B27" s="12" t="s">
        <v>163</v>
      </c>
      <c r="C27" s="17">
        <v>1193788</v>
      </c>
      <c r="D27" s="18">
        <v>0</v>
      </c>
      <c r="E27" s="17">
        <v>1193788</v>
      </c>
    </row>
    <row r="28" spans="1:5" x14ac:dyDescent="0.2">
      <c r="A28" s="12" t="s">
        <v>105</v>
      </c>
      <c r="B28" s="12" t="s">
        <v>145</v>
      </c>
      <c r="C28" s="17">
        <v>103316</v>
      </c>
      <c r="D28" s="18">
        <v>0</v>
      </c>
      <c r="E28" s="17">
        <v>103316</v>
      </c>
    </row>
    <row r="29" spans="1:5" x14ac:dyDescent="0.2">
      <c r="A29" s="12" t="s">
        <v>106</v>
      </c>
      <c r="B29" s="12" t="s">
        <v>146</v>
      </c>
      <c r="C29" s="17">
        <v>1052043</v>
      </c>
      <c r="D29" s="18">
        <v>0</v>
      </c>
      <c r="E29" s="17">
        <v>1052043</v>
      </c>
    </row>
    <row r="30" spans="1:5" x14ac:dyDescent="0.2">
      <c r="A30" s="12" t="s">
        <v>107</v>
      </c>
      <c r="B30" s="12" t="s">
        <v>147</v>
      </c>
      <c r="C30" s="17">
        <v>23</v>
      </c>
      <c r="D30" s="18">
        <v>0</v>
      </c>
      <c r="E30" s="17">
        <v>23</v>
      </c>
    </row>
    <row r="31" spans="1:5" x14ac:dyDescent="0.2">
      <c r="A31" s="12" t="s">
        <v>108</v>
      </c>
      <c r="B31" s="12" t="s">
        <v>148</v>
      </c>
      <c r="C31" s="18">
        <v>0</v>
      </c>
      <c r="D31" s="18">
        <v>0</v>
      </c>
      <c r="E31" s="18">
        <v>0</v>
      </c>
    </row>
    <row r="32" spans="1:5" x14ac:dyDescent="0.2">
      <c r="A32" s="12" t="s">
        <v>109</v>
      </c>
      <c r="B32" s="12" t="s">
        <v>149</v>
      </c>
      <c r="C32" s="18">
        <v>0</v>
      </c>
      <c r="D32" s="18">
        <v>0</v>
      </c>
      <c r="E32" s="18">
        <v>0</v>
      </c>
    </row>
    <row r="33" spans="1:5" x14ac:dyDescent="0.2">
      <c r="A33" s="12" t="s">
        <v>110</v>
      </c>
      <c r="B33" s="12" t="s">
        <v>150</v>
      </c>
      <c r="C33" s="18">
        <v>0</v>
      </c>
      <c r="D33" s="18">
        <v>0</v>
      </c>
      <c r="E33" s="18">
        <v>0</v>
      </c>
    </row>
    <row r="34" spans="1:5" ht="25.5" x14ac:dyDescent="0.2">
      <c r="A34" s="14" t="s">
        <v>111</v>
      </c>
      <c r="B34" s="15" t="s">
        <v>183</v>
      </c>
      <c r="C34" s="17">
        <v>0</v>
      </c>
      <c r="D34" s="18">
        <v>0</v>
      </c>
      <c r="E34" s="17">
        <v>0</v>
      </c>
    </row>
    <row r="35" spans="1:5" x14ac:dyDescent="0.2">
      <c r="A35" s="12" t="s">
        <v>113</v>
      </c>
      <c r="B35" s="12" t="s">
        <v>151</v>
      </c>
      <c r="C35" s="17">
        <v>7270</v>
      </c>
      <c r="D35" s="18">
        <v>0</v>
      </c>
      <c r="E35" s="17">
        <v>7270</v>
      </c>
    </row>
    <row r="36" spans="1:5" x14ac:dyDescent="0.2">
      <c r="A36" s="12" t="s">
        <v>114</v>
      </c>
      <c r="B36" s="12" t="s">
        <v>152</v>
      </c>
      <c r="C36" s="17">
        <v>2685</v>
      </c>
      <c r="D36" s="18">
        <v>0</v>
      </c>
      <c r="E36" s="17">
        <v>2685</v>
      </c>
    </row>
    <row r="37" spans="1:5" x14ac:dyDescent="0.2">
      <c r="A37" s="12" t="s">
        <v>115</v>
      </c>
      <c r="B37" s="12" t="s">
        <v>153</v>
      </c>
      <c r="C37" s="17">
        <v>28451</v>
      </c>
      <c r="D37" s="18">
        <v>0</v>
      </c>
      <c r="E37" s="17">
        <v>28451</v>
      </c>
    </row>
    <row r="38" spans="1:5" ht="25.5" x14ac:dyDescent="0.2">
      <c r="A38" s="14" t="s">
        <v>116</v>
      </c>
      <c r="B38" s="15" t="s">
        <v>134</v>
      </c>
      <c r="C38" s="18">
        <v>0</v>
      </c>
      <c r="D38" s="18">
        <v>0</v>
      </c>
      <c r="E38" s="18">
        <v>0</v>
      </c>
    </row>
    <row r="39" spans="1:5" x14ac:dyDescent="0.2">
      <c r="A39" s="12" t="s">
        <v>117</v>
      </c>
      <c r="B39" s="12" t="s">
        <v>118</v>
      </c>
      <c r="C39" s="17">
        <v>1131833</v>
      </c>
      <c r="D39" s="18">
        <v>0</v>
      </c>
      <c r="E39" s="17">
        <v>1131833</v>
      </c>
    </row>
    <row r="40" spans="1:5" x14ac:dyDescent="0.2">
      <c r="A40" s="12" t="s">
        <v>119</v>
      </c>
      <c r="B40" s="12" t="s">
        <v>120</v>
      </c>
      <c r="C40" s="17">
        <v>1120730</v>
      </c>
      <c r="D40" s="18">
        <v>0</v>
      </c>
      <c r="E40" s="17">
        <v>1120730</v>
      </c>
    </row>
    <row r="41" spans="1:5" x14ac:dyDescent="0.2">
      <c r="A41" s="12" t="s">
        <v>121</v>
      </c>
      <c r="B41" s="12" t="s">
        <v>122</v>
      </c>
      <c r="C41" s="17">
        <v>23958</v>
      </c>
      <c r="D41" s="18">
        <v>0</v>
      </c>
      <c r="E41" s="17">
        <v>23958</v>
      </c>
    </row>
    <row r="42" spans="1:5" s="6" customFormat="1" x14ac:dyDescent="0.2">
      <c r="A42" s="12" t="s">
        <v>123</v>
      </c>
      <c r="B42" s="12" t="s">
        <v>124</v>
      </c>
      <c r="C42" s="17">
        <v>-12855</v>
      </c>
      <c r="D42" s="18">
        <v>0</v>
      </c>
      <c r="E42" s="17">
        <v>-12855</v>
      </c>
    </row>
    <row r="43" spans="1:5" s="6" customFormat="1" x14ac:dyDescent="0.2">
      <c r="A43" s="12" t="s">
        <v>125</v>
      </c>
      <c r="B43" s="12" t="s">
        <v>126</v>
      </c>
      <c r="C43" s="18"/>
      <c r="D43" s="18"/>
      <c r="E43" s="18"/>
    </row>
    <row r="44" spans="1:5" x14ac:dyDescent="0.2">
      <c r="A44" s="12" t="s">
        <v>127</v>
      </c>
      <c r="B44" s="12" t="s">
        <v>154</v>
      </c>
      <c r="C44" s="17">
        <v>158472</v>
      </c>
      <c r="D44" s="18">
        <v>0</v>
      </c>
      <c r="E44" s="17">
        <v>158472</v>
      </c>
    </row>
    <row r="45" spans="1:5" x14ac:dyDescent="0.2">
      <c r="A45" s="12" t="s">
        <v>128</v>
      </c>
      <c r="B45" s="12" t="s">
        <v>155</v>
      </c>
      <c r="C45" s="17">
        <v>-158472</v>
      </c>
      <c r="D45" s="18">
        <v>0</v>
      </c>
      <c r="E45" s="17">
        <v>-158472</v>
      </c>
    </row>
    <row r="46" spans="1:5" x14ac:dyDescent="0.2">
      <c r="A46" s="12"/>
      <c r="B46" s="12"/>
      <c r="C46" s="19"/>
      <c r="D46" s="19"/>
      <c r="E46" s="19"/>
    </row>
    <row r="47" spans="1:5" x14ac:dyDescent="0.2">
      <c r="A47" s="12"/>
      <c r="B47" s="12"/>
    </row>
    <row r="48" spans="1:5" x14ac:dyDescent="0.2">
      <c r="A48" s="12"/>
      <c r="B48" s="12"/>
    </row>
    <row r="49" spans="1:2" x14ac:dyDescent="0.2">
      <c r="A49" s="12"/>
      <c r="B49" s="12"/>
    </row>
    <row r="50" spans="1:2" x14ac:dyDescent="0.2">
      <c r="A50" s="12"/>
      <c r="B50" s="12"/>
    </row>
    <row r="51" spans="1:2" x14ac:dyDescent="0.2">
      <c r="A51" s="12"/>
      <c r="B51" s="12"/>
    </row>
    <row r="52" spans="1:2" x14ac:dyDescent="0.2">
      <c r="A52" s="12"/>
      <c r="B52" s="12"/>
    </row>
    <row r="53" spans="1:2" x14ac:dyDescent="0.2">
      <c r="A53" s="12"/>
      <c r="B53" s="12"/>
    </row>
    <row r="54" spans="1:2" x14ac:dyDescent="0.2">
      <c r="A54" s="12"/>
      <c r="B54" s="12"/>
    </row>
    <row r="55" spans="1:2" x14ac:dyDescent="0.2">
      <c r="A55" s="12"/>
      <c r="B55" s="12"/>
    </row>
    <row r="56" spans="1:2" x14ac:dyDescent="0.2">
      <c r="A56" s="12"/>
      <c r="B56" s="12"/>
    </row>
    <row r="57" spans="1:2" x14ac:dyDescent="0.2">
      <c r="A57" s="12"/>
      <c r="B57" s="12"/>
    </row>
    <row r="58" spans="1:2" x14ac:dyDescent="0.2">
      <c r="A58" s="12"/>
      <c r="B58" s="12"/>
    </row>
    <row r="59" spans="1:2" x14ac:dyDescent="0.2">
      <c r="A59" s="12"/>
      <c r="B59" s="12"/>
    </row>
    <row r="60" spans="1:2" x14ac:dyDescent="0.2">
      <c r="A60" s="12"/>
      <c r="B60" s="12"/>
    </row>
  </sheetData>
  <mergeCells count="3">
    <mergeCell ref="A1:C1"/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E60"/>
  <sheetViews>
    <sheetView workbookViewId="0">
      <selection activeCell="D16" sqref="D16"/>
    </sheetView>
  </sheetViews>
  <sheetFormatPr defaultRowHeight="12.75" x14ac:dyDescent="0.2"/>
  <cols>
    <col min="1" max="1" width="11" customWidth="1"/>
    <col min="2" max="2" width="69.7109375" customWidth="1"/>
    <col min="3" max="3" width="13.85546875" customWidth="1"/>
    <col min="4" max="4" width="16" customWidth="1"/>
    <col min="5" max="5" width="13.85546875" customWidth="1"/>
  </cols>
  <sheetData>
    <row r="1" spans="1:5" ht="15.75" x14ac:dyDescent="0.25">
      <c r="A1" s="84" t="s">
        <v>129</v>
      </c>
      <c r="B1" s="84"/>
      <c r="C1" s="84"/>
      <c r="D1" s="1"/>
      <c r="E1" s="1"/>
    </row>
    <row r="2" spans="1:5" x14ac:dyDescent="0.2">
      <c r="A2" s="2"/>
      <c r="B2" s="2"/>
      <c r="C2" s="2"/>
      <c r="D2" s="2"/>
      <c r="E2" s="2"/>
    </row>
    <row r="3" spans="1:5" ht="18" x14ac:dyDescent="0.25">
      <c r="A3" s="85" t="s">
        <v>0</v>
      </c>
      <c r="B3" s="85"/>
      <c r="C3" s="85"/>
      <c r="D3" s="85"/>
      <c r="E3" s="85"/>
    </row>
    <row r="4" spans="1:5" ht="15.75" x14ac:dyDescent="0.25">
      <c r="A4" s="86" t="s">
        <v>158</v>
      </c>
      <c r="B4" s="87"/>
      <c r="C4" s="87"/>
      <c r="D4" s="87"/>
      <c r="E4" s="87"/>
    </row>
    <row r="5" spans="1:5" x14ac:dyDescent="0.2">
      <c r="A5" s="2"/>
      <c r="B5" s="2"/>
      <c r="C5" s="2"/>
      <c r="D5" s="3" t="s">
        <v>2</v>
      </c>
      <c r="E5" s="2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5">
        <v>1</v>
      </c>
      <c r="B7" s="5">
        <v>2</v>
      </c>
      <c r="C7" s="5">
        <v>3</v>
      </c>
      <c r="D7" s="5">
        <v>4</v>
      </c>
      <c r="E7" s="5">
        <v>5</v>
      </c>
    </row>
    <row r="8" spans="1:5" x14ac:dyDescent="0.2">
      <c r="A8" s="12" t="s">
        <v>73</v>
      </c>
      <c r="B8" s="12" t="s">
        <v>160</v>
      </c>
      <c r="C8" s="13">
        <v>2091731</v>
      </c>
      <c r="D8" s="13">
        <v>-34418</v>
      </c>
      <c r="E8" s="13">
        <v>2057313</v>
      </c>
    </row>
    <row r="9" spans="1:5" x14ac:dyDescent="0.2">
      <c r="A9" s="12" t="s">
        <v>75</v>
      </c>
      <c r="B9" s="12" t="s">
        <v>161</v>
      </c>
      <c r="C9" s="13">
        <v>412022</v>
      </c>
      <c r="D9" s="13">
        <v>0</v>
      </c>
      <c r="E9" s="13">
        <v>412022</v>
      </c>
    </row>
    <row r="10" spans="1:5" ht="25.5" x14ac:dyDescent="0.2">
      <c r="A10" s="14" t="s">
        <v>77</v>
      </c>
      <c r="B10" s="15" t="s">
        <v>78</v>
      </c>
      <c r="C10" s="13">
        <v>202904</v>
      </c>
      <c r="D10" s="13">
        <v>0</v>
      </c>
      <c r="E10" s="13">
        <v>202904</v>
      </c>
    </row>
    <row r="11" spans="1:5" x14ac:dyDescent="0.2">
      <c r="A11" s="12" t="s">
        <v>79</v>
      </c>
      <c r="B11" s="12" t="s">
        <v>130</v>
      </c>
      <c r="C11" s="13">
        <v>13445</v>
      </c>
      <c r="D11" s="13">
        <v>-311</v>
      </c>
      <c r="E11" s="13">
        <v>13134</v>
      </c>
    </row>
    <row r="12" spans="1:5" x14ac:dyDescent="0.2">
      <c r="A12" s="12" t="s">
        <v>80</v>
      </c>
      <c r="B12" s="12" t="s">
        <v>162</v>
      </c>
      <c r="C12" s="13">
        <v>315284</v>
      </c>
      <c r="D12" s="13">
        <v>0</v>
      </c>
      <c r="E12" s="13">
        <v>315284</v>
      </c>
    </row>
    <row r="13" spans="1:5" x14ac:dyDescent="0.2">
      <c r="A13" s="12" t="s">
        <v>82</v>
      </c>
      <c r="B13" s="12" t="s">
        <v>83</v>
      </c>
      <c r="C13" s="13">
        <v>1003951</v>
      </c>
      <c r="D13" s="13">
        <v>-19503</v>
      </c>
      <c r="E13" s="13">
        <v>984448</v>
      </c>
    </row>
    <row r="14" spans="1:5" x14ac:dyDescent="0.2">
      <c r="A14" s="12" t="s">
        <v>84</v>
      </c>
      <c r="B14" s="12" t="s">
        <v>85</v>
      </c>
      <c r="C14" s="12"/>
      <c r="D14" s="12"/>
      <c r="E14" s="12"/>
    </row>
    <row r="15" spans="1:5" x14ac:dyDescent="0.2">
      <c r="A15" s="12" t="s">
        <v>86</v>
      </c>
      <c r="B15" s="12" t="s">
        <v>131</v>
      </c>
      <c r="C15" s="12"/>
      <c r="D15" s="12"/>
      <c r="E15" s="12"/>
    </row>
    <row r="16" spans="1:5" x14ac:dyDescent="0.2">
      <c r="A16" s="12" t="s">
        <v>87</v>
      </c>
      <c r="B16" s="12" t="s">
        <v>132</v>
      </c>
      <c r="C16" s="12"/>
      <c r="D16" s="12"/>
      <c r="E16" s="12"/>
    </row>
    <row r="17" spans="1:5" ht="25.5" x14ac:dyDescent="0.2">
      <c r="A17" s="14" t="s">
        <v>88</v>
      </c>
      <c r="B17" s="15" t="s">
        <v>89</v>
      </c>
      <c r="C17" s="12"/>
      <c r="D17" s="12"/>
      <c r="E17" s="12"/>
    </row>
    <row r="18" spans="1:5" x14ac:dyDescent="0.2">
      <c r="A18" s="12" t="s">
        <v>90</v>
      </c>
      <c r="B18" s="12" t="s">
        <v>141</v>
      </c>
      <c r="C18" s="13">
        <v>1018</v>
      </c>
      <c r="D18" s="13">
        <v>0</v>
      </c>
      <c r="E18" s="13">
        <v>1018</v>
      </c>
    </row>
    <row r="19" spans="1:5" x14ac:dyDescent="0.2">
      <c r="A19" s="12" t="s">
        <v>91</v>
      </c>
      <c r="B19" s="12" t="s">
        <v>92</v>
      </c>
      <c r="C19" s="12"/>
      <c r="D19" s="12"/>
      <c r="E19" s="12"/>
    </row>
    <row r="20" spans="1:5" x14ac:dyDescent="0.2">
      <c r="A20" s="12" t="s">
        <v>93</v>
      </c>
      <c r="B20" s="12" t="s">
        <v>94</v>
      </c>
      <c r="C20" s="13">
        <v>12301</v>
      </c>
      <c r="D20" s="13">
        <v>-2129</v>
      </c>
      <c r="E20" s="13">
        <v>10172</v>
      </c>
    </row>
    <row r="21" spans="1:5" x14ac:dyDescent="0.2">
      <c r="A21" s="12" t="s">
        <v>95</v>
      </c>
      <c r="B21" s="12" t="s">
        <v>142</v>
      </c>
      <c r="C21" s="12"/>
      <c r="D21" s="12"/>
      <c r="E21" s="12"/>
    </row>
    <row r="22" spans="1:5" x14ac:dyDescent="0.2">
      <c r="A22" s="12" t="s">
        <v>96</v>
      </c>
      <c r="B22" s="12" t="s">
        <v>97</v>
      </c>
      <c r="C22" s="13">
        <v>112736</v>
      </c>
      <c r="D22" s="13">
        <v>-12475</v>
      </c>
      <c r="E22" s="13">
        <v>100261</v>
      </c>
    </row>
    <row r="23" spans="1:5" x14ac:dyDescent="0.2">
      <c r="A23" s="12" t="s">
        <v>98</v>
      </c>
      <c r="B23" s="12" t="s">
        <v>133</v>
      </c>
      <c r="C23" s="13">
        <v>18070</v>
      </c>
      <c r="D23" s="13">
        <v>0</v>
      </c>
      <c r="E23" s="13">
        <v>18070</v>
      </c>
    </row>
    <row r="24" spans="1:5" ht="25.5" x14ac:dyDescent="0.2">
      <c r="A24" s="14" t="s">
        <v>99</v>
      </c>
      <c r="B24" s="15" t="s">
        <v>143</v>
      </c>
      <c r="C24" s="12"/>
      <c r="D24" s="12"/>
      <c r="E24" s="12"/>
    </row>
    <row r="25" spans="1:5" x14ac:dyDescent="0.2">
      <c r="A25" s="12" t="s">
        <v>100</v>
      </c>
      <c r="B25" s="12" t="s">
        <v>101</v>
      </c>
      <c r="C25" s="12"/>
      <c r="D25" s="12"/>
      <c r="E25" s="12"/>
    </row>
    <row r="26" spans="1:5" x14ac:dyDescent="0.2">
      <c r="A26" s="12" t="s">
        <v>102</v>
      </c>
      <c r="B26" s="12" t="s">
        <v>103</v>
      </c>
      <c r="C26" s="13">
        <v>2057313</v>
      </c>
      <c r="D26" s="13">
        <v>0</v>
      </c>
      <c r="E26" s="13">
        <v>2057313</v>
      </c>
    </row>
    <row r="27" spans="1:5" x14ac:dyDescent="0.2">
      <c r="A27" s="12" t="s">
        <v>104</v>
      </c>
      <c r="B27" s="12" t="s">
        <v>163</v>
      </c>
      <c r="C27" s="13">
        <v>914661</v>
      </c>
      <c r="D27" s="13">
        <v>0</v>
      </c>
      <c r="E27" s="13">
        <v>914661</v>
      </c>
    </row>
    <row r="28" spans="1:5" x14ac:dyDescent="0.2">
      <c r="A28" s="12" t="s">
        <v>105</v>
      </c>
      <c r="B28" s="12" t="s">
        <v>145</v>
      </c>
      <c r="C28" s="13">
        <v>110405</v>
      </c>
      <c r="D28" s="13">
        <v>0</v>
      </c>
      <c r="E28" s="13">
        <v>110405</v>
      </c>
    </row>
    <row r="29" spans="1:5" x14ac:dyDescent="0.2">
      <c r="A29" s="12" t="s">
        <v>106</v>
      </c>
      <c r="B29" s="12" t="s">
        <v>146</v>
      </c>
      <c r="C29" s="13">
        <v>786032</v>
      </c>
      <c r="D29" s="13">
        <v>0</v>
      </c>
      <c r="E29" s="13">
        <v>786032</v>
      </c>
    </row>
    <row r="30" spans="1:5" x14ac:dyDescent="0.2">
      <c r="A30" s="12" t="s">
        <v>107</v>
      </c>
      <c r="B30" s="12" t="s">
        <v>147</v>
      </c>
      <c r="C30" s="13">
        <v>6018</v>
      </c>
      <c r="D30" s="13">
        <v>0</v>
      </c>
      <c r="E30" s="13">
        <v>6018</v>
      </c>
    </row>
    <row r="31" spans="1:5" x14ac:dyDescent="0.2">
      <c r="A31" s="12" t="s">
        <v>108</v>
      </c>
      <c r="B31" s="12" t="s">
        <v>148</v>
      </c>
      <c r="C31" s="12"/>
      <c r="D31" s="12"/>
      <c r="E31" s="12"/>
    </row>
    <row r="32" spans="1:5" x14ac:dyDescent="0.2">
      <c r="A32" s="12" t="s">
        <v>109</v>
      </c>
      <c r="B32" s="12" t="s">
        <v>149</v>
      </c>
      <c r="C32" s="12"/>
      <c r="D32" s="12"/>
      <c r="E32" s="12"/>
    </row>
    <row r="33" spans="1:5" x14ac:dyDescent="0.2">
      <c r="A33" s="12" t="s">
        <v>110</v>
      </c>
      <c r="B33" s="12" t="s">
        <v>150</v>
      </c>
      <c r="C33" s="12"/>
      <c r="D33" s="12"/>
      <c r="E33" s="12"/>
    </row>
    <row r="34" spans="1:5" ht="25.5" x14ac:dyDescent="0.2">
      <c r="A34" s="14" t="s">
        <v>111</v>
      </c>
      <c r="B34" s="15" t="s">
        <v>112</v>
      </c>
      <c r="C34" s="12"/>
      <c r="D34" s="12"/>
      <c r="E34" s="12"/>
    </row>
    <row r="35" spans="1:5" x14ac:dyDescent="0.2">
      <c r="A35" s="12" t="s">
        <v>113</v>
      </c>
      <c r="B35" s="12" t="s">
        <v>151</v>
      </c>
      <c r="C35" s="13">
        <v>6189</v>
      </c>
      <c r="D35" s="13">
        <v>0</v>
      </c>
      <c r="E35" s="13">
        <v>6189</v>
      </c>
    </row>
    <row r="36" spans="1:5" x14ac:dyDescent="0.2">
      <c r="A36" s="12" t="s">
        <v>114</v>
      </c>
      <c r="B36" s="12" t="s">
        <v>152</v>
      </c>
      <c r="C36" s="13">
        <v>1634</v>
      </c>
      <c r="D36" s="13">
        <v>0</v>
      </c>
      <c r="E36" s="13">
        <v>1634</v>
      </c>
    </row>
    <row r="37" spans="1:5" x14ac:dyDescent="0.2">
      <c r="A37" s="12" t="s">
        <v>115</v>
      </c>
      <c r="B37" s="12" t="s">
        <v>153</v>
      </c>
      <c r="C37" s="13">
        <v>3787</v>
      </c>
      <c r="D37" s="13">
        <v>0</v>
      </c>
      <c r="E37" s="13">
        <v>3787</v>
      </c>
    </row>
    <row r="38" spans="1:5" ht="25.5" x14ac:dyDescent="0.2">
      <c r="A38" s="14" t="s">
        <v>116</v>
      </c>
      <c r="B38" s="15" t="s">
        <v>134</v>
      </c>
      <c r="C38" s="13">
        <v>596</v>
      </c>
      <c r="D38" s="13">
        <v>0</v>
      </c>
      <c r="E38" s="13">
        <v>596</v>
      </c>
    </row>
    <row r="39" spans="1:5" x14ac:dyDescent="0.2">
      <c r="A39" s="12" t="s">
        <v>117</v>
      </c>
      <c r="B39" s="12" t="s">
        <v>118</v>
      </c>
      <c r="C39" s="13">
        <v>1142652</v>
      </c>
      <c r="D39" s="13">
        <v>0</v>
      </c>
      <c r="E39" s="13">
        <v>1142652</v>
      </c>
    </row>
    <row r="40" spans="1:5" x14ac:dyDescent="0.2">
      <c r="A40" s="12" t="s">
        <v>119</v>
      </c>
      <c r="B40" s="12" t="s">
        <v>120</v>
      </c>
      <c r="C40" s="13">
        <v>1120730</v>
      </c>
      <c r="D40" s="13">
        <v>0</v>
      </c>
      <c r="E40" s="13">
        <v>1120730</v>
      </c>
    </row>
    <row r="41" spans="1:5" x14ac:dyDescent="0.2">
      <c r="A41" s="12" t="s">
        <v>121</v>
      </c>
      <c r="B41" s="12" t="s">
        <v>122</v>
      </c>
      <c r="C41" s="13">
        <v>23958</v>
      </c>
      <c r="D41" s="13">
        <v>0</v>
      </c>
      <c r="E41" s="13">
        <v>23958</v>
      </c>
    </row>
    <row r="42" spans="1:5" s="6" customFormat="1" x14ac:dyDescent="0.2">
      <c r="A42" s="12" t="s">
        <v>123</v>
      </c>
      <c r="B42" s="12" t="s">
        <v>124</v>
      </c>
      <c r="C42" s="13">
        <v>-2036</v>
      </c>
      <c r="D42" s="13">
        <v>0</v>
      </c>
      <c r="E42" s="13">
        <v>-2036</v>
      </c>
    </row>
    <row r="43" spans="1:5" s="6" customFormat="1" x14ac:dyDescent="0.2">
      <c r="A43" s="12" t="s">
        <v>125</v>
      </c>
      <c r="B43" s="12" t="s">
        <v>126</v>
      </c>
      <c r="C43" s="12"/>
      <c r="D43" s="12"/>
      <c r="E43" s="12"/>
    </row>
    <row r="44" spans="1:5" x14ac:dyDescent="0.2">
      <c r="A44" s="12" t="s">
        <v>127</v>
      </c>
      <c r="B44" s="12" t="s">
        <v>154</v>
      </c>
      <c r="C44" s="12"/>
      <c r="D44" s="12"/>
      <c r="E44" s="12"/>
    </row>
    <row r="45" spans="1:5" x14ac:dyDescent="0.2">
      <c r="A45" s="12" t="s">
        <v>128</v>
      </c>
      <c r="B45" s="12" t="s">
        <v>155</v>
      </c>
      <c r="C45" s="12"/>
      <c r="D45" s="12"/>
      <c r="E45" s="12"/>
    </row>
    <row r="46" spans="1:5" x14ac:dyDescent="0.2">
      <c r="A46" s="12"/>
      <c r="B46" s="12"/>
      <c r="C46" s="7"/>
      <c r="D46" s="7"/>
      <c r="E46" s="7"/>
    </row>
    <row r="47" spans="1:5" x14ac:dyDescent="0.2">
      <c r="A47" s="12"/>
      <c r="B47" s="12"/>
    </row>
    <row r="48" spans="1:5" x14ac:dyDescent="0.2">
      <c r="A48" s="12"/>
      <c r="B48" s="12"/>
    </row>
    <row r="49" spans="1:2" x14ac:dyDescent="0.2">
      <c r="A49" s="12"/>
      <c r="B49" s="12"/>
    </row>
    <row r="50" spans="1:2" x14ac:dyDescent="0.2">
      <c r="A50" s="12"/>
      <c r="B50" s="12"/>
    </row>
    <row r="51" spans="1:2" x14ac:dyDescent="0.2">
      <c r="A51" s="12"/>
      <c r="B51" s="12"/>
    </row>
    <row r="52" spans="1:2" x14ac:dyDescent="0.2">
      <c r="A52" s="12"/>
      <c r="B52" s="12"/>
    </row>
    <row r="53" spans="1:2" x14ac:dyDescent="0.2">
      <c r="A53" s="12"/>
      <c r="B53" s="12"/>
    </row>
    <row r="54" spans="1:2" x14ac:dyDescent="0.2">
      <c r="A54" s="12"/>
      <c r="B54" s="12"/>
    </row>
    <row r="55" spans="1:2" x14ac:dyDescent="0.2">
      <c r="A55" s="12"/>
      <c r="B55" s="12"/>
    </row>
    <row r="56" spans="1:2" x14ac:dyDescent="0.2">
      <c r="A56" s="12"/>
      <c r="B56" s="12"/>
    </row>
    <row r="57" spans="1:2" x14ac:dyDescent="0.2">
      <c r="A57" s="12"/>
      <c r="B57" s="12"/>
    </row>
    <row r="58" spans="1:2" x14ac:dyDescent="0.2">
      <c r="A58" s="12"/>
      <c r="B58" s="12"/>
    </row>
    <row r="59" spans="1:2" x14ac:dyDescent="0.2">
      <c r="A59" s="12"/>
      <c r="B59" s="12"/>
    </row>
    <row r="60" spans="1:2" x14ac:dyDescent="0.2">
      <c r="A60" s="12"/>
      <c r="B60" s="12"/>
    </row>
  </sheetData>
  <mergeCells count="3">
    <mergeCell ref="A1:C1"/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60"/>
  <sheetViews>
    <sheetView workbookViewId="0">
      <selection sqref="A1:IV65536"/>
    </sheetView>
  </sheetViews>
  <sheetFormatPr defaultRowHeight="12.75" x14ac:dyDescent="0.2"/>
  <cols>
    <col min="1" max="1" width="11" customWidth="1"/>
    <col min="2" max="2" width="69.7109375" customWidth="1"/>
    <col min="3" max="3" width="13.85546875" customWidth="1"/>
    <col min="4" max="4" width="16" customWidth="1"/>
    <col min="5" max="5" width="13.85546875" customWidth="1"/>
  </cols>
  <sheetData>
    <row r="1" spans="1:5" ht="15.75" x14ac:dyDescent="0.25">
      <c r="A1" s="84" t="s">
        <v>129</v>
      </c>
      <c r="B1" s="84"/>
      <c r="C1" s="84"/>
      <c r="D1" s="1"/>
      <c r="E1" s="1"/>
    </row>
    <row r="2" spans="1:5" x14ac:dyDescent="0.2">
      <c r="A2" s="2"/>
      <c r="B2" s="2"/>
      <c r="C2" s="2"/>
      <c r="D2" s="2"/>
      <c r="E2" s="2"/>
    </row>
    <row r="3" spans="1:5" ht="18" x14ac:dyDescent="0.25">
      <c r="A3" s="85" t="s">
        <v>0</v>
      </c>
      <c r="B3" s="85"/>
      <c r="C3" s="85"/>
      <c r="D3" s="85"/>
      <c r="E3" s="85"/>
    </row>
    <row r="4" spans="1:5" ht="15.75" x14ac:dyDescent="0.25">
      <c r="A4" s="86" t="s">
        <v>156</v>
      </c>
      <c r="B4" s="87"/>
      <c r="C4" s="87"/>
      <c r="D4" s="87"/>
      <c r="E4" s="87"/>
    </row>
    <row r="5" spans="1:5" x14ac:dyDescent="0.2">
      <c r="A5" s="2"/>
      <c r="B5" s="2"/>
      <c r="C5" s="2"/>
      <c r="D5" s="3" t="s">
        <v>2</v>
      </c>
      <c r="E5" s="2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5">
        <v>1</v>
      </c>
      <c r="B7" s="5">
        <v>2</v>
      </c>
      <c r="C7" s="5">
        <v>3</v>
      </c>
      <c r="D7" s="5">
        <v>4</v>
      </c>
      <c r="E7" s="5">
        <v>5</v>
      </c>
    </row>
    <row r="8" spans="1:5" x14ac:dyDescent="0.2">
      <c r="A8" s="12" t="s">
        <v>73</v>
      </c>
      <c r="B8" s="12" t="s">
        <v>74</v>
      </c>
      <c r="C8" s="17">
        <v>1470481</v>
      </c>
      <c r="D8" s="17">
        <v>-35475</v>
      </c>
      <c r="E8" s="17">
        <v>1435006</v>
      </c>
    </row>
    <row r="9" spans="1:5" x14ac:dyDescent="0.2">
      <c r="A9" s="12" t="s">
        <v>75</v>
      </c>
      <c r="B9" s="12" t="s">
        <v>76</v>
      </c>
      <c r="C9" s="17">
        <v>302062</v>
      </c>
      <c r="D9">
        <v>0</v>
      </c>
      <c r="E9" s="17">
        <v>302062</v>
      </c>
    </row>
    <row r="10" spans="1:5" ht="25.5" x14ac:dyDescent="0.2">
      <c r="A10" s="14" t="s">
        <v>77</v>
      </c>
      <c r="B10" s="15" t="s">
        <v>78</v>
      </c>
      <c r="D10">
        <v>0</v>
      </c>
    </row>
    <row r="11" spans="1:5" x14ac:dyDescent="0.2">
      <c r="A11" s="12" t="s">
        <v>79</v>
      </c>
      <c r="B11" s="12" t="s">
        <v>130</v>
      </c>
      <c r="C11" s="17">
        <v>9129</v>
      </c>
      <c r="D11">
        <v>-274</v>
      </c>
      <c r="E11" s="17">
        <v>8855</v>
      </c>
    </row>
    <row r="12" spans="1:5" x14ac:dyDescent="0.2">
      <c r="A12" s="12" t="s">
        <v>80</v>
      </c>
      <c r="B12" s="12" t="s">
        <v>81</v>
      </c>
      <c r="C12" s="17">
        <v>275735</v>
      </c>
      <c r="D12">
        <v>0</v>
      </c>
      <c r="E12" s="17">
        <v>275735</v>
      </c>
    </row>
    <row r="13" spans="1:5" x14ac:dyDescent="0.2">
      <c r="A13" s="12" t="s">
        <v>82</v>
      </c>
      <c r="B13" s="12" t="s">
        <v>83</v>
      </c>
      <c r="C13" s="17">
        <v>748402</v>
      </c>
      <c r="D13" s="17">
        <v>-20597</v>
      </c>
      <c r="E13" s="17">
        <v>727805</v>
      </c>
    </row>
    <row r="14" spans="1:5" x14ac:dyDescent="0.2">
      <c r="A14" s="12" t="s">
        <v>84</v>
      </c>
      <c r="B14" s="12" t="s">
        <v>85</v>
      </c>
      <c r="D14">
        <v>0</v>
      </c>
    </row>
    <row r="15" spans="1:5" x14ac:dyDescent="0.2">
      <c r="A15" s="12" t="s">
        <v>86</v>
      </c>
      <c r="B15" s="12" t="s">
        <v>131</v>
      </c>
      <c r="D15">
        <v>0</v>
      </c>
    </row>
    <row r="16" spans="1:5" x14ac:dyDescent="0.2">
      <c r="A16" s="12" t="s">
        <v>87</v>
      </c>
      <c r="B16" s="12" t="s">
        <v>132</v>
      </c>
      <c r="D16">
        <v>0</v>
      </c>
    </row>
    <row r="17" spans="1:5" ht="25.5" x14ac:dyDescent="0.2">
      <c r="A17" s="14" t="s">
        <v>88</v>
      </c>
      <c r="B17" s="15" t="s">
        <v>89</v>
      </c>
      <c r="D17">
        <v>0</v>
      </c>
    </row>
    <row r="18" spans="1:5" x14ac:dyDescent="0.2">
      <c r="A18" s="12" t="s">
        <v>90</v>
      </c>
      <c r="B18" s="12" t="s">
        <v>141</v>
      </c>
      <c r="C18" s="17">
        <v>1018</v>
      </c>
      <c r="D18">
        <v>0</v>
      </c>
      <c r="E18" s="17">
        <v>1018</v>
      </c>
    </row>
    <row r="19" spans="1:5" x14ac:dyDescent="0.2">
      <c r="A19" s="12" t="s">
        <v>91</v>
      </c>
      <c r="B19" s="12" t="s">
        <v>92</v>
      </c>
      <c r="D19">
        <v>0</v>
      </c>
    </row>
    <row r="20" spans="1:5" x14ac:dyDescent="0.2">
      <c r="A20" s="12" t="s">
        <v>93</v>
      </c>
      <c r="B20" s="12" t="s">
        <v>94</v>
      </c>
      <c r="C20" s="17">
        <v>10402</v>
      </c>
      <c r="D20" s="17">
        <v>-2129</v>
      </c>
      <c r="E20" s="17">
        <v>8273</v>
      </c>
    </row>
    <row r="21" spans="1:5" x14ac:dyDescent="0.2">
      <c r="A21" s="12" t="s">
        <v>95</v>
      </c>
      <c r="B21" s="12" t="s">
        <v>142</v>
      </c>
      <c r="D21">
        <v>0</v>
      </c>
    </row>
    <row r="22" spans="1:5" x14ac:dyDescent="0.2">
      <c r="A22" s="12" t="s">
        <v>96</v>
      </c>
      <c r="B22" s="12" t="s">
        <v>97</v>
      </c>
      <c r="C22" s="17">
        <v>105109</v>
      </c>
      <c r="D22" s="17">
        <v>-12475</v>
      </c>
      <c r="E22" s="17">
        <v>92634</v>
      </c>
    </row>
    <row r="23" spans="1:5" x14ac:dyDescent="0.2">
      <c r="A23" s="12" t="s">
        <v>98</v>
      </c>
      <c r="B23" s="12" t="s">
        <v>133</v>
      </c>
      <c r="C23" s="17">
        <v>18624</v>
      </c>
      <c r="D23">
        <v>0</v>
      </c>
      <c r="E23" s="17">
        <v>18624</v>
      </c>
    </row>
    <row r="24" spans="1:5" ht="25.5" x14ac:dyDescent="0.2">
      <c r="A24" s="14" t="s">
        <v>99</v>
      </c>
      <c r="B24" s="15" t="s">
        <v>143</v>
      </c>
      <c r="D24">
        <v>0</v>
      </c>
    </row>
    <row r="25" spans="1:5" x14ac:dyDescent="0.2">
      <c r="A25" s="12" t="s">
        <v>100</v>
      </c>
      <c r="B25" s="12" t="s">
        <v>101</v>
      </c>
      <c r="D25">
        <v>0</v>
      </c>
    </row>
    <row r="26" spans="1:5" x14ac:dyDescent="0.2">
      <c r="A26" s="12" t="s">
        <v>102</v>
      </c>
      <c r="B26" s="12" t="s">
        <v>103</v>
      </c>
      <c r="C26" s="17">
        <v>1435006</v>
      </c>
      <c r="D26">
        <v>0</v>
      </c>
      <c r="E26" s="17">
        <v>1435006</v>
      </c>
    </row>
    <row r="27" spans="1:5" x14ac:dyDescent="0.2">
      <c r="A27" s="12" t="s">
        <v>104</v>
      </c>
      <c r="B27" s="12" t="s">
        <v>144</v>
      </c>
      <c r="C27" s="17">
        <v>302259</v>
      </c>
      <c r="D27">
        <v>0</v>
      </c>
      <c r="E27" s="17">
        <v>302259</v>
      </c>
    </row>
    <row r="28" spans="1:5" x14ac:dyDescent="0.2">
      <c r="A28" s="12" t="s">
        <v>105</v>
      </c>
      <c r="B28" s="12" t="s">
        <v>145</v>
      </c>
      <c r="C28" s="17">
        <v>116563</v>
      </c>
      <c r="D28">
        <v>0</v>
      </c>
      <c r="E28" s="17">
        <v>116563</v>
      </c>
    </row>
    <row r="29" spans="1:5" x14ac:dyDescent="0.2">
      <c r="A29" s="12" t="s">
        <v>106</v>
      </c>
      <c r="B29" s="12" t="s">
        <v>146</v>
      </c>
      <c r="C29" s="17">
        <v>174053</v>
      </c>
      <c r="D29">
        <v>0</v>
      </c>
      <c r="E29" s="17">
        <v>174053</v>
      </c>
    </row>
    <row r="30" spans="1:5" x14ac:dyDescent="0.2">
      <c r="A30" s="12" t="s">
        <v>107</v>
      </c>
      <c r="B30" s="12" t="s">
        <v>147</v>
      </c>
      <c r="C30">
        <v>508</v>
      </c>
      <c r="D30">
        <v>0</v>
      </c>
      <c r="E30">
        <v>508</v>
      </c>
    </row>
    <row r="31" spans="1:5" x14ac:dyDescent="0.2">
      <c r="A31" s="12" t="s">
        <v>108</v>
      </c>
      <c r="B31" s="12" t="s">
        <v>148</v>
      </c>
      <c r="D31">
        <v>0</v>
      </c>
    </row>
    <row r="32" spans="1:5" x14ac:dyDescent="0.2">
      <c r="A32" s="12" t="s">
        <v>109</v>
      </c>
      <c r="B32" s="12" t="s">
        <v>149</v>
      </c>
      <c r="D32">
        <v>0</v>
      </c>
    </row>
    <row r="33" spans="1:5" x14ac:dyDescent="0.2">
      <c r="A33" s="12" t="s">
        <v>110</v>
      </c>
      <c r="B33" s="12" t="s">
        <v>150</v>
      </c>
      <c r="D33">
        <v>0</v>
      </c>
    </row>
    <row r="34" spans="1:5" ht="25.5" x14ac:dyDescent="0.2">
      <c r="A34" s="14" t="s">
        <v>111</v>
      </c>
      <c r="B34" s="15" t="s">
        <v>112</v>
      </c>
      <c r="D34">
        <v>0</v>
      </c>
    </row>
    <row r="35" spans="1:5" x14ac:dyDescent="0.2">
      <c r="A35" s="12" t="s">
        <v>113</v>
      </c>
      <c r="B35" s="12" t="s">
        <v>151</v>
      </c>
      <c r="C35" s="17">
        <v>4725</v>
      </c>
      <c r="D35">
        <v>0</v>
      </c>
      <c r="E35" s="17">
        <v>4725</v>
      </c>
    </row>
    <row r="36" spans="1:5" x14ac:dyDescent="0.2">
      <c r="A36" s="12" t="s">
        <v>114</v>
      </c>
      <c r="B36" s="12" t="s">
        <v>152</v>
      </c>
      <c r="C36" s="17">
        <v>1634</v>
      </c>
      <c r="D36">
        <v>0</v>
      </c>
      <c r="E36" s="17">
        <v>1634</v>
      </c>
    </row>
    <row r="37" spans="1:5" x14ac:dyDescent="0.2">
      <c r="A37" s="12" t="s">
        <v>115</v>
      </c>
      <c r="B37" s="12" t="s">
        <v>153</v>
      </c>
      <c r="C37" s="17">
        <v>4180</v>
      </c>
      <c r="D37">
        <v>0</v>
      </c>
      <c r="E37" s="17">
        <v>4180</v>
      </c>
    </row>
    <row r="38" spans="1:5" ht="25.5" x14ac:dyDescent="0.2">
      <c r="A38" s="14" t="s">
        <v>116</v>
      </c>
      <c r="B38" s="15" t="s">
        <v>134</v>
      </c>
      <c r="C38">
        <v>596</v>
      </c>
      <c r="D38">
        <v>0</v>
      </c>
      <c r="E38">
        <v>596</v>
      </c>
    </row>
    <row r="39" spans="1:5" x14ac:dyDescent="0.2">
      <c r="A39" s="12" t="s">
        <v>117</v>
      </c>
      <c r="B39" s="12" t="s">
        <v>118</v>
      </c>
      <c r="C39" s="17">
        <v>1132747</v>
      </c>
      <c r="D39">
        <v>0</v>
      </c>
      <c r="E39" s="17">
        <v>1132747</v>
      </c>
    </row>
    <row r="40" spans="1:5" x14ac:dyDescent="0.2">
      <c r="A40" s="12" t="s">
        <v>119</v>
      </c>
      <c r="B40" s="12" t="s">
        <v>120</v>
      </c>
      <c r="C40" s="17">
        <v>1120730</v>
      </c>
      <c r="D40">
        <v>0</v>
      </c>
      <c r="E40" s="17">
        <v>1120730</v>
      </c>
    </row>
    <row r="41" spans="1:5" x14ac:dyDescent="0.2">
      <c r="A41" s="12" t="s">
        <v>121</v>
      </c>
      <c r="B41" s="12" t="s">
        <v>122</v>
      </c>
      <c r="C41" s="17">
        <v>23957</v>
      </c>
      <c r="D41">
        <v>0</v>
      </c>
      <c r="E41" s="17">
        <v>23957</v>
      </c>
    </row>
    <row r="42" spans="1:5" s="6" customFormat="1" x14ac:dyDescent="0.2">
      <c r="A42" s="12" t="s">
        <v>123</v>
      </c>
      <c r="B42" s="12" t="s">
        <v>124</v>
      </c>
      <c r="C42" s="17">
        <v>-11940</v>
      </c>
      <c r="D42">
        <v>0</v>
      </c>
      <c r="E42" s="17">
        <v>-11940</v>
      </c>
    </row>
    <row r="43" spans="1:5" s="6" customFormat="1" x14ac:dyDescent="0.2">
      <c r="A43" s="12" t="s">
        <v>125</v>
      </c>
      <c r="B43" s="12" t="s">
        <v>126</v>
      </c>
      <c r="C43"/>
      <c r="D43">
        <v>0</v>
      </c>
      <c r="E43"/>
    </row>
    <row r="44" spans="1:5" x14ac:dyDescent="0.2">
      <c r="A44" s="12" t="s">
        <v>127</v>
      </c>
      <c r="B44" s="12" t="s">
        <v>154</v>
      </c>
      <c r="D44">
        <v>0</v>
      </c>
    </row>
    <row r="45" spans="1:5" x14ac:dyDescent="0.2">
      <c r="A45" s="12" t="s">
        <v>128</v>
      </c>
      <c r="B45" s="12" t="s">
        <v>155</v>
      </c>
      <c r="D45">
        <v>0</v>
      </c>
    </row>
    <row r="46" spans="1:5" x14ac:dyDescent="0.2">
      <c r="A46" s="12"/>
      <c r="B46" s="12"/>
      <c r="C46" s="7"/>
      <c r="D46" s="7"/>
      <c r="E46" s="7"/>
    </row>
    <row r="47" spans="1:5" x14ac:dyDescent="0.2">
      <c r="A47" s="12"/>
      <c r="B47" s="12"/>
    </row>
    <row r="48" spans="1:5" x14ac:dyDescent="0.2">
      <c r="A48" s="12"/>
      <c r="B48" s="12"/>
    </row>
    <row r="49" spans="1:2" x14ac:dyDescent="0.2">
      <c r="A49" s="12"/>
      <c r="B49" s="12"/>
    </row>
    <row r="50" spans="1:2" x14ac:dyDescent="0.2">
      <c r="A50" s="12"/>
      <c r="B50" s="12"/>
    </row>
    <row r="51" spans="1:2" x14ac:dyDescent="0.2">
      <c r="A51" s="12"/>
      <c r="B51" s="12"/>
    </row>
    <row r="52" spans="1:2" x14ac:dyDescent="0.2">
      <c r="A52" s="12"/>
      <c r="B52" s="12"/>
    </row>
    <row r="53" spans="1:2" x14ac:dyDescent="0.2">
      <c r="A53" s="12"/>
      <c r="B53" s="12"/>
    </row>
    <row r="54" spans="1:2" x14ac:dyDescent="0.2">
      <c r="A54" s="12"/>
      <c r="B54" s="12"/>
    </row>
    <row r="55" spans="1:2" x14ac:dyDescent="0.2">
      <c r="A55" s="12"/>
      <c r="B55" s="12"/>
    </row>
    <row r="56" spans="1:2" x14ac:dyDescent="0.2">
      <c r="A56" s="12"/>
      <c r="B56" s="12"/>
    </row>
    <row r="57" spans="1:2" x14ac:dyDescent="0.2">
      <c r="A57" s="12"/>
      <c r="B57" s="12"/>
    </row>
    <row r="58" spans="1:2" x14ac:dyDescent="0.2">
      <c r="A58" s="12"/>
      <c r="B58" s="12"/>
    </row>
    <row r="59" spans="1:2" x14ac:dyDescent="0.2">
      <c r="A59" s="12"/>
      <c r="B59" s="12"/>
    </row>
    <row r="60" spans="1:2" x14ac:dyDescent="0.2">
      <c r="A60" s="12"/>
      <c r="B60" s="12"/>
    </row>
  </sheetData>
  <mergeCells count="3">
    <mergeCell ref="A1:C1"/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FF00"/>
  </sheetPr>
  <dimension ref="A1:E60"/>
  <sheetViews>
    <sheetView zoomScale="75" workbookViewId="0">
      <selection sqref="A1:IV1"/>
    </sheetView>
  </sheetViews>
  <sheetFormatPr defaultRowHeight="12.75" x14ac:dyDescent="0.2"/>
  <cols>
    <col min="1" max="1" width="11" customWidth="1"/>
    <col min="2" max="2" width="69.7109375" customWidth="1"/>
    <col min="3" max="3" width="13.85546875" customWidth="1"/>
    <col min="4" max="4" width="16" customWidth="1"/>
    <col min="5" max="5" width="13.85546875" customWidth="1"/>
  </cols>
  <sheetData>
    <row r="1" spans="1:5" ht="15.75" x14ac:dyDescent="0.25">
      <c r="A1" s="84" t="s">
        <v>129</v>
      </c>
      <c r="B1" s="84"/>
      <c r="C1" s="84"/>
      <c r="D1" s="1"/>
      <c r="E1" s="1"/>
    </row>
    <row r="2" spans="1:5" x14ac:dyDescent="0.2">
      <c r="A2" s="2"/>
      <c r="B2" s="2"/>
      <c r="C2" s="2"/>
      <c r="D2" s="2"/>
      <c r="E2" s="2"/>
    </row>
    <row r="3" spans="1:5" ht="18" x14ac:dyDescent="0.25">
      <c r="A3" s="85" t="s">
        <v>0</v>
      </c>
      <c r="B3" s="85"/>
      <c r="C3" s="85"/>
      <c r="D3" s="85"/>
      <c r="E3" s="85"/>
    </row>
    <row r="4" spans="1:5" ht="15.75" x14ac:dyDescent="0.25">
      <c r="A4" s="86" t="s">
        <v>1</v>
      </c>
      <c r="B4" s="87"/>
      <c r="C4" s="87"/>
      <c r="D4" s="87"/>
      <c r="E4" s="87"/>
    </row>
    <row r="5" spans="1:5" x14ac:dyDescent="0.2">
      <c r="A5" s="2"/>
      <c r="B5" s="2"/>
      <c r="C5" s="2"/>
      <c r="D5" s="3" t="s">
        <v>2</v>
      </c>
      <c r="E5" s="2"/>
    </row>
    <row r="6" spans="1:5" ht="31.5" x14ac:dyDescent="0.2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">
      <c r="A7" s="5">
        <v>1</v>
      </c>
      <c r="B7" s="5">
        <v>2</v>
      </c>
      <c r="C7" s="5">
        <v>3</v>
      </c>
      <c r="D7" s="5">
        <v>4</v>
      </c>
      <c r="E7" s="5">
        <v>5</v>
      </c>
    </row>
    <row r="8" spans="1:5" x14ac:dyDescent="0.2">
      <c r="A8" s="12" t="s">
        <v>73</v>
      </c>
      <c r="B8" s="12" t="s">
        <v>74</v>
      </c>
      <c r="C8" s="13">
        <v>836746</v>
      </c>
      <c r="D8" s="13">
        <v>-32463</v>
      </c>
      <c r="E8" s="13">
        <v>804283</v>
      </c>
    </row>
    <row r="9" spans="1:5" x14ac:dyDescent="0.2">
      <c r="A9" s="12" t="s">
        <v>75</v>
      </c>
      <c r="B9" s="12" t="s">
        <v>76</v>
      </c>
      <c r="C9" s="13">
        <v>16204</v>
      </c>
      <c r="D9" s="13">
        <v>0</v>
      </c>
      <c r="E9" s="13">
        <v>16204</v>
      </c>
    </row>
    <row r="10" spans="1:5" ht="25.5" x14ac:dyDescent="0.2">
      <c r="A10" s="14" t="s">
        <v>77</v>
      </c>
      <c r="B10" s="15" t="s">
        <v>78</v>
      </c>
      <c r="C10" s="12"/>
      <c r="D10" s="12"/>
      <c r="E10" s="12"/>
    </row>
    <row r="11" spans="1:5" x14ac:dyDescent="0.2">
      <c r="A11" s="12" t="s">
        <v>79</v>
      </c>
      <c r="B11" s="12" t="s">
        <v>130</v>
      </c>
      <c r="C11" s="13">
        <v>7757</v>
      </c>
      <c r="D11" s="13">
        <v>-241</v>
      </c>
      <c r="E11" s="13">
        <v>7516</v>
      </c>
    </row>
    <row r="12" spans="1:5" x14ac:dyDescent="0.2">
      <c r="A12" s="12" t="s">
        <v>80</v>
      </c>
      <c r="B12" s="12" t="s">
        <v>81</v>
      </c>
      <c r="C12" s="13">
        <v>57102</v>
      </c>
      <c r="D12" s="13">
        <v>0</v>
      </c>
      <c r="E12" s="13">
        <v>57102</v>
      </c>
    </row>
    <row r="13" spans="1:5" x14ac:dyDescent="0.2">
      <c r="A13" s="12" t="s">
        <v>82</v>
      </c>
      <c r="B13" s="12" t="s">
        <v>83</v>
      </c>
      <c r="C13" s="13">
        <v>636116</v>
      </c>
      <c r="D13" s="13">
        <v>-17618</v>
      </c>
      <c r="E13" s="13">
        <v>618498</v>
      </c>
    </row>
    <row r="14" spans="1:5" x14ac:dyDescent="0.2">
      <c r="A14" s="12" t="s">
        <v>84</v>
      </c>
      <c r="B14" s="12" t="s">
        <v>85</v>
      </c>
      <c r="C14" s="12"/>
      <c r="D14" s="12"/>
      <c r="E14" s="12"/>
    </row>
    <row r="15" spans="1:5" x14ac:dyDescent="0.2">
      <c r="A15" s="12" t="s">
        <v>86</v>
      </c>
      <c r="B15" s="12" t="s">
        <v>131</v>
      </c>
      <c r="C15" s="12"/>
      <c r="D15" s="12"/>
      <c r="E15" s="12"/>
    </row>
    <row r="16" spans="1:5" x14ac:dyDescent="0.2">
      <c r="A16" s="12" t="s">
        <v>87</v>
      </c>
      <c r="B16" s="12" t="s">
        <v>132</v>
      </c>
      <c r="C16" s="12"/>
      <c r="D16" s="12"/>
      <c r="E16" s="12"/>
    </row>
    <row r="17" spans="1:5" ht="25.5" x14ac:dyDescent="0.2">
      <c r="A17" s="14" t="s">
        <v>88</v>
      </c>
      <c r="B17" s="15" t="s">
        <v>89</v>
      </c>
      <c r="C17" s="12"/>
      <c r="D17" s="12"/>
      <c r="E17" s="12"/>
    </row>
    <row r="18" spans="1:5" x14ac:dyDescent="0.2">
      <c r="A18" s="12" t="s">
        <v>90</v>
      </c>
      <c r="B18" s="12" t="s">
        <v>141</v>
      </c>
      <c r="C18" s="13">
        <v>1018</v>
      </c>
      <c r="D18" s="13">
        <v>0</v>
      </c>
      <c r="E18" s="13">
        <v>1018</v>
      </c>
    </row>
    <row r="19" spans="1:5" x14ac:dyDescent="0.2">
      <c r="A19" s="12" t="s">
        <v>91</v>
      </c>
      <c r="B19" s="12" t="s">
        <v>92</v>
      </c>
      <c r="C19" s="12"/>
      <c r="D19" s="12"/>
      <c r="E19" s="12"/>
    </row>
    <row r="20" spans="1:5" x14ac:dyDescent="0.2">
      <c r="A20" s="12" t="s">
        <v>93</v>
      </c>
      <c r="B20" s="12" t="s">
        <v>94</v>
      </c>
      <c r="C20" s="13">
        <v>10675</v>
      </c>
      <c r="D20" s="13">
        <v>-2129</v>
      </c>
      <c r="E20" s="13">
        <v>8546</v>
      </c>
    </row>
    <row r="21" spans="1:5" x14ac:dyDescent="0.2">
      <c r="A21" s="12" t="s">
        <v>95</v>
      </c>
      <c r="B21" s="12" t="s">
        <v>142</v>
      </c>
      <c r="C21" s="12"/>
      <c r="D21" s="12"/>
      <c r="E21" s="12"/>
    </row>
    <row r="22" spans="1:5" x14ac:dyDescent="0.2">
      <c r="A22" s="12" t="s">
        <v>96</v>
      </c>
      <c r="B22" s="12" t="s">
        <v>97</v>
      </c>
      <c r="C22" s="13">
        <v>103912</v>
      </c>
      <c r="D22" s="13">
        <v>-12475</v>
      </c>
      <c r="E22" s="13">
        <v>91437</v>
      </c>
    </row>
    <row r="23" spans="1:5" x14ac:dyDescent="0.2">
      <c r="A23" s="12" t="s">
        <v>98</v>
      </c>
      <c r="B23" s="12" t="s">
        <v>133</v>
      </c>
      <c r="C23" s="13">
        <v>3962</v>
      </c>
      <c r="D23" s="13">
        <v>0</v>
      </c>
      <c r="E23" s="13">
        <v>3962</v>
      </c>
    </row>
    <row r="24" spans="1:5" ht="25.5" x14ac:dyDescent="0.2">
      <c r="A24" s="14" t="s">
        <v>99</v>
      </c>
      <c r="B24" s="15" t="s">
        <v>143</v>
      </c>
      <c r="C24" s="12"/>
      <c r="D24" s="12"/>
      <c r="E24" s="12"/>
    </row>
    <row r="25" spans="1:5" x14ac:dyDescent="0.2">
      <c r="A25" s="12" t="s">
        <v>100</v>
      </c>
      <c r="B25" s="12" t="s">
        <v>101</v>
      </c>
      <c r="C25" s="12"/>
      <c r="D25" s="12"/>
      <c r="E25" s="12"/>
    </row>
    <row r="26" spans="1:5" x14ac:dyDescent="0.2">
      <c r="A26" s="12" t="s">
        <v>102</v>
      </c>
      <c r="B26" s="12" t="s">
        <v>103</v>
      </c>
      <c r="C26" s="13">
        <v>804283</v>
      </c>
      <c r="D26" s="13">
        <v>0</v>
      </c>
      <c r="E26" s="13">
        <v>804283</v>
      </c>
    </row>
    <row r="27" spans="1:5" x14ac:dyDescent="0.2">
      <c r="A27" s="12" t="s">
        <v>104</v>
      </c>
      <c r="B27" s="12" t="s">
        <v>144</v>
      </c>
      <c r="C27" s="13">
        <v>64850</v>
      </c>
      <c r="D27" s="13">
        <v>0</v>
      </c>
      <c r="E27" s="13">
        <v>64850</v>
      </c>
    </row>
    <row r="28" spans="1:5" x14ac:dyDescent="0.2">
      <c r="A28" s="12" t="s">
        <v>105</v>
      </c>
      <c r="B28" s="12" t="s">
        <v>145</v>
      </c>
      <c r="C28" s="12"/>
      <c r="D28" s="12"/>
      <c r="E28" s="12"/>
    </row>
    <row r="29" spans="1:5" x14ac:dyDescent="0.2">
      <c r="A29" s="12" t="s">
        <v>106</v>
      </c>
      <c r="B29" s="12" t="s">
        <v>146</v>
      </c>
      <c r="C29" s="13">
        <v>54428</v>
      </c>
      <c r="D29" s="13">
        <v>0</v>
      </c>
      <c r="E29" s="13">
        <v>54428</v>
      </c>
    </row>
    <row r="30" spans="1:5" x14ac:dyDescent="0.2">
      <c r="A30" s="12" t="s">
        <v>107</v>
      </c>
      <c r="B30" s="12" t="s">
        <v>147</v>
      </c>
      <c r="C30" s="13">
        <v>0</v>
      </c>
      <c r="D30" s="13">
        <v>0</v>
      </c>
      <c r="E30" s="13">
        <v>0</v>
      </c>
    </row>
    <row r="31" spans="1:5" x14ac:dyDescent="0.2">
      <c r="A31" s="12" t="s">
        <v>108</v>
      </c>
      <c r="B31" s="12" t="s">
        <v>148</v>
      </c>
      <c r="C31" s="12"/>
      <c r="D31" s="12"/>
      <c r="E31" s="12"/>
    </row>
    <row r="32" spans="1:5" x14ac:dyDescent="0.2">
      <c r="A32" s="12" t="s">
        <v>109</v>
      </c>
      <c r="B32" s="12" t="s">
        <v>149</v>
      </c>
      <c r="C32" s="12"/>
      <c r="D32" s="12"/>
      <c r="E32" s="12"/>
    </row>
    <row r="33" spans="1:5" x14ac:dyDescent="0.2">
      <c r="A33" s="12" t="s">
        <v>110</v>
      </c>
      <c r="B33" s="12" t="s">
        <v>150</v>
      </c>
      <c r="C33" s="12"/>
      <c r="D33" s="12"/>
      <c r="E33" s="12"/>
    </row>
    <row r="34" spans="1:5" ht="25.5" x14ac:dyDescent="0.2">
      <c r="A34" s="14" t="s">
        <v>111</v>
      </c>
      <c r="B34" s="15" t="s">
        <v>112</v>
      </c>
      <c r="C34" s="12"/>
      <c r="D34" s="12"/>
      <c r="E34" s="12"/>
    </row>
    <row r="35" spans="1:5" x14ac:dyDescent="0.2">
      <c r="A35" s="12" t="s">
        <v>113</v>
      </c>
      <c r="B35" s="12" t="s">
        <v>151</v>
      </c>
      <c r="C35" s="13">
        <v>3287</v>
      </c>
      <c r="D35" s="13">
        <v>0</v>
      </c>
      <c r="E35" s="13">
        <v>3287</v>
      </c>
    </row>
    <row r="36" spans="1:5" x14ac:dyDescent="0.2">
      <c r="A36" s="12" t="s">
        <v>114</v>
      </c>
      <c r="B36" s="12" t="s">
        <v>152</v>
      </c>
      <c r="C36" s="13">
        <v>1634</v>
      </c>
      <c r="D36" s="13">
        <v>0</v>
      </c>
      <c r="E36" s="13">
        <v>1634</v>
      </c>
    </row>
    <row r="37" spans="1:5" x14ac:dyDescent="0.2">
      <c r="A37" s="12" t="s">
        <v>115</v>
      </c>
      <c r="B37" s="12" t="s">
        <v>153</v>
      </c>
      <c r="C37" s="13">
        <v>4905</v>
      </c>
      <c r="D37" s="13">
        <v>0</v>
      </c>
      <c r="E37" s="13">
        <v>4905</v>
      </c>
    </row>
    <row r="38" spans="1:5" ht="25.5" x14ac:dyDescent="0.2">
      <c r="A38" s="14" t="s">
        <v>116</v>
      </c>
      <c r="B38" s="15" t="s">
        <v>134</v>
      </c>
      <c r="C38" s="13">
        <v>596</v>
      </c>
      <c r="D38" s="13">
        <v>0</v>
      </c>
      <c r="E38" s="13">
        <v>596</v>
      </c>
    </row>
    <row r="39" spans="1:5" x14ac:dyDescent="0.2">
      <c r="A39" s="12" t="s">
        <v>117</v>
      </c>
      <c r="B39" s="12" t="s">
        <v>118</v>
      </c>
      <c r="C39" s="13">
        <v>739433</v>
      </c>
      <c r="D39" s="13">
        <v>0</v>
      </c>
      <c r="E39" s="13">
        <v>739433</v>
      </c>
    </row>
    <row r="40" spans="1:5" x14ac:dyDescent="0.2">
      <c r="A40" s="12" t="s">
        <v>119</v>
      </c>
      <c r="B40" s="12" t="s">
        <v>120</v>
      </c>
      <c r="C40" s="13">
        <v>708180</v>
      </c>
      <c r="D40" s="13">
        <v>0</v>
      </c>
      <c r="E40" s="13">
        <v>708180</v>
      </c>
    </row>
    <row r="41" spans="1:5" x14ac:dyDescent="0.2">
      <c r="A41" s="12" t="s">
        <v>121</v>
      </c>
      <c r="B41" s="12" t="s">
        <v>122</v>
      </c>
      <c r="C41" s="13">
        <v>54029</v>
      </c>
      <c r="D41" s="13">
        <v>0</v>
      </c>
      <c r="E41" s="13">
        <v>54029</v>
      </c>
    </row>
    <row r="42" spans="1:5" s="6" customFormat="1" x14ac:dyDescent="0.2">
      <c r="A42" s="12" t="s">
        <v>123</v>
      </c>
      <c r="B42" s="12" t="s">
        <v>124</v>
      </c>
      <c r="C42" s="13">
        <v>-22776</v>
      </c>
      <c r="D42" s="13">
        <v>0</v>
      </c>
      <c r="E42" s="13">
        <v>-22776</v>
      </c>
    </row>
    <row r="43" spans="1:5" s="6" customFormat="1" x14ac:dyDescent="0.2">
      <c r="A43" s="12" t="s">
        <v>125</v>
      </c>
      <c r="B43" s="12" t="s">
        <v>126</v>
      </c>
      <c r="C43" s="12"/>
      <c r="D43" s="12"/>
      <c r="E43" s="12"/>
    </row>
    <row r="44" spans="1:5" x14ac:dyDescent="0.2">
      <c r="A44" s="12" t="s">
        <v>127</v>
      </c>
      <c r="B44" s="12" t="s">
        <v>154</v>
      </c>
      <c r="C44" s="12"/>
      <c r="D44" s="12"/>
      <c r="E44" s="12"/>
    </row>
    <row r="45" spans="1:5" x14ac:dyDescent="0.2">
      <c r="A45" s="12" t="s">
        <v>128</v>
      </c>
      <c r="B45" s="12" t="s">
        <v>155</v>
      </c>
      <c r="C45" s="12"/>
      <c r="D45" s="12"/>
      <c r="E45" s="12"/>
    </row>
    <row r="46" spans="1:5" x14ac:dyDescent="0.2">
      <c r="A46" s="12"/>
      <c r="B46" s="12"/>
      <c r="C46" s="7"/>
      <c r="D46" s="7"/>
      <c r="E46" s="7"/>
    </row>
    <row r="47" spans="1:5" x14ac:dyDescent="0.2">
      <c r="A47" s="12"/>
      <c r="B47" s="12"/>
    </row>
    <row r="48" spans="1:5" x14ac:dyDescent="0.2">
      <c r="A48" s="12"/>
      <c r="B48" s="12"/>
    </row>
    <row r="49" spans="1:2" x14ac:dyDescent="0.2">
      <c r="A49" s="12"/>
      <c r="B49" s="12"/>
    </row>
    <row r="50" spans="1:2" x14ac:dyDescent="0.2">
      <c r="A50" s="12"/>
      <c r="B50" s="12"/>
    </row>
    <row r="51" spans="1:2" x14ac:dyDescent="0.2">
      <c r="A51" s="12"/>
      <c r="B51" s="12"/>
    </row>
    <row r="52" spans="1:2" x14ac:dyDescent="0.2">
      <c r="A52" s="12"/>
      <c r="B52" s="12"/>
    </row>
    <row r="53" spans="1:2" x14ac:dyDescent="0.2">
      <c r="A53" s="12"/>
      <c r="B53" s="12"/>
    </row>
    <row r="54" spans="1:2" x14ac:dyDescent="0.2">
      <c r="A54" s="12"/>
      <c r="B54" s="12"/>
    </row>
    <row r="55" spans="1:2" x14ac:dyDescent="0.2">
      <c r="A55" s="12"/>
      <c r="B55" s="12"/>
    </row>
    <row r="56" spans="1:2" x14ac:dyDescent="0.2">
      <c r="A56" s="12"/>
      <c r="B56" s="12"/>
    </row>
    <row r="57" spans="1:2" x14ac:dyDescent="0.2">
      <c r="A57" s="12"/>
      <c r="B57" s="12"/>
    </row>
    <row r="58" spans="1:2" x14ac:dyDescent="0.2">
      <c r="A58" s="12"/>
      <c r="B58" s="12"/>
    </row>
    <row r="59" spans="1:2" x14ac:dyDescent="0.2">
      <c r="A59" s="12"/>
      <c r="B59" s="12"/>
    </row>
    <row r="60" spans="1:2" x14ac:dyDescent="0.2">
      <c r="A60" s="12"/>
      <c r="B60" s="12"/>
    </row>
  </sheetData>
  <mergeCells count="3">
    <mergeCell ref="A1:C1"/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E40"/>
  <sheetViews>
    <sheetView tabSelected="1" workbookViewId="0">
      <selection sqref="A1:IV1"/>
    </sheetView>
  </sheetViews>
  <sheetFormatPr defaultRowHeight="12.75" x14ac:dyDescent="0.2"/>
  <cols>
    <col min="1" max="1" width="9.140625" style="59"/>
    <col min="2" max="2" width="94.42578125" style="59" customWidth="1"/>
    <col min="3" max="3" width="17.140625" style="59" customWidth="1"/>
    <col min="4" max="16384" width="9.140625" style="59"/>
  </cols>
  <sheetData>
    <row r="1" spans="1:3" x14ac:dyDescent="0.2">
      <c r="A1" s="81" t="s">
        <v>295</v>
      </c>
      <c r="B1" s="81"/>
      <c r="C1" s="81"/>
    </row>
    <row r="2" spans="1:3" x14ac:dyDescent="0.2">
      <c r="A2" s="9"/>
      <c r="B2" s="9"/>
      <c r="C2" s="9"/>
    </row>
    <row r="3" spans="1:3" x14ac:dyDescent="0.2">
      <c r="A3" s="88" t="s">
        <v>8</v>
      </c>
      <c r="B3" s="88"/>
      <c r="C3" s="88"/>
    </row>
    <row r="4" spans="1:3" x14ac:dyDescent="0.2">
      <c r="A4" s="88" t="s">
        <v>308</v>
      </c>
      <c r="B4" s="89"/>
      <c r="C4" s="88"/>
    </row>
    <row r="5" spans="1:3" x14ac:dyDescent="0.2">
      <c r="C5" s="60" t="s">
        <v>10</v>
      </c>
    </row>
    <row r="6" spans="1:3" x14ac:dyDescent="0.2">
      <c r="A6" s="56" t="s">
        <v>3</v>
      </c>
      <c r="B6" s="56" t="s">
        <v>4</v>
      </c>
      <c r="C6" s="56" t="s">
        <v>11</v>
      </c>
    </row>
    <row r="7" spans="1:3" x14ac:dyDescent="0.2">
      <c r="A7" s="67">
        <v>1</v>
      </c>
      <c r="B7" s="67">
        <v>2</v>
      </c>
      <c r="C7" s="67">
        <v>3</v>
      </c>
    </row>
    <row r="8" spans="1:3" x14ac:dyDescent="0.2">
      <c r="A8" s="61" t="s">
        <v>218</v>
      </c>
      <c r="B8" s="62" t="s">
        <v>219</v>
      </c>
      <c r="C8" s="69">
        <v>731622</v>
      </c>
    </row>
    <row r="9" spans="1:3" x14ac:dyDescent="0.2">
      <c r="A9" s="63"/>
      <c r="B9" s="62" t="s">
        <v>220</v>
      </c>
      <c r="C9" s="69">
        <v>1098463</v>
      </c>
    </row>
    <row r="10" spans="1:3" x14ac:dyDescent="0.2">
      <c r="A10" s="63"/>
      <c r="B10" s="62" t="s">
        <v>221</v>
      </c>
      <c r="C10" s="69">
        <v>366841</v>
      </c>
    </row>
    <row r="11" spans="1:3" x14ac:dyDescent="0.2">
      <c r="A11" s="61" t="s">
        <v>222</v>
      </c>
      <c r="B11" s="62" t="s">
        <v>223</v>
      </c>
      <c r="C11" s="69">
        <v>34006</v>
      </c>
    </row>
    <row r="12" spans="1:3" x14ac:dyDescent="0.2">
      <c r="A12" s="63"/>
      <c r="B12" s="62" t="s">
        <v>224</v>
      </c>
      <c r="C12" s="69">
        <v>45311</v>
      </c>
    </row>
    <row r="13" spans="1:3" x14ac:dyDescent="0.2">
      <c r="A13" s="63"/>
      <c r="B13" s="62" t="s">
        <v>225</v>
      </c>
      <c r="C13" s="69">
        <v>11305</v>
      </c>
    </row>
    <row r="14" spans="1:3" ht="25.5" x14ac:dyDescent="0.2">
      <c r="A14" s="61" t="s">
        <v>226</v>
      </c>
      <c r="B14" s="64" t="s">
        <v>227</v>
      </c>
      <c r="C14" s="69">
        <v>0</v>
      </c>
    </row>
    <row r="15" spans="1:3" ht="25.5" x14ac:dyDescent="0.2">
      <c r="A15" s="61" t="s">
        <v>228</v>
      </c>
      <c r="B15" s="64" t="s">
        <v>229</v>
      </c>
      <c r="C15" s="70">
        <v>0</v>
      </c>
    </row>
    <row r="16" spans="1:3" ht="25.5" x14ac:dyDescent="0.2">
      <c r="A16" s="61" t="s">
        <v>230</v>
      </c>
      <c r="B16" s="64" t="s">
        <v>231</v>
      </c>
      <c r="C16" s="70">
        <v>0</v>
      </c>
    </row>
    <row r="17" spans="1:5" x14ac:dyDescent="0.2">
      <c r="A17" s="61" t="s">
        <v>232</v>
      </c>
      <c r="B17" s="64" t="s">
        <v>233</v>
      </c>
      <c r="C17" s="70">
        <v>0</v>
      </c>
    </row>
    <row r="18" spans="1:5" x14ac:dyDescent="0.2">
      <c r="A18" s="61" t="s">
        <v>39</v>
      </c>
      <c r="B18" s="64" t="s">
        <v>234</v>
      </c>
      <c r="C18" s="70">
        <v>0</v>
      </c>
    </row>
    <row r="19" spans="1:5" x14ac:dyDescent="0.2">
      <c r="A19" s="61" t="s">
        <v>43</v>
      </c>
      <c r="B19" s="62" t="s">
        <v>235</v>
      </c>
      <c r="C19" s="69">
        <v>-177009</v>
      </c>
    </row>
    <row r="20" spans="1:5" x14ac:dyDescent="0.2">
      <c r="A20" s="61" t="s">
        <v>236</v>
      </c>
      <c r="B20" s="62" t="s">
        <v>237</v>
      </c>
      <c r="C20" s="69">
        <v>0</v>
      </c>
    </row>
    <row r="21" spans="1:5" x14ac:dyDescent="0.2">
      <c r="A21" s="61" t="s">
        <v>238</v>
      </c>
      <c r="B21" s="62" t="s">
        <v>42</v>
      </c>
      <c r="C21" s="69">
        <v>8132</v>
      </c>
    </row>
    <row r="22" spans="1:5" x14ac:dyDescent="0.2">
      <c r="A22" s="61" t="s">
        <v>239</v>
      </c>
      <c r="B22" s="64" t="s">
        <v>240</v>
      </c>
      <c r="C22" s="69">
        <v>18131</v>
      </c>
    </row>
    <row r="23" spans="1:5" x14ac:dyDescent="0.2">
      <c r="A23" s="61" t="s">
        <v>241</v>
      </c>
      <c r="B23" s="64" t="s">
        <v>242</v>
      </c>
      <c r="C23" s="69">
        <v>251320</v>
      </c>
    </row>
    <row r="24" spans="1:5" x14ac:dyDescent="0.2">
      <c r="A24" s="61" t="s">
        <v>243</v>
      </c>
      <c r="B24" s="62" t="s">
        <v>244</v>
      </c>
      <c r="C24" s="69">
        <v>30174</v>
      </c>
    </row>
    <row r="25" spans="1:5" x14ac:dyDescent="0.2">
      <c r="A25" s="61" t="s">
        <v>245</v>
      </c>
      <c r="B25" s="62" t="s">
        <v>50</v>
      </c>
      <c r="C25" s="69">
        <v>399602</v>
      </c>
    </row>
    <row r="26" spans="1:5" x14ac:dyDescent="0.2">
      <c r="A26" s="61" t="s">
        <v>246</v>
      </c>
      <c r="B26" s="64" t="s">
        <v>247</v>
      </c>
      <c r="C26" s="69">
        <v>177397</v>
      </c>
    </row>
    <row r="27" spans="1:5" x14ac:dyDescent="0.2">
      <c r="A27" s="61" t="s">
        <v>248</v>
      </c>
      <c r="B27" s="62" t="s">
        <v>249</v>
      </c>
      <c r="C27" s="72">
        <v>111183</v>
      </c>
    </row>
    <row r="28" spans="1:5" x14ac:dyDescent="0.2">
      <c r="A28" s="63" t="s">
        <v>250</v>
      </c>
      <c r="B28" s="65" t="s">
        <v>251</v>
      </c>
      <c r="C28" s="69">
        <v>0</v>
      </c>
    </row>
    <row r="29" spans="1:5" x14ac:dyDescent="0.2">
      <c r="A29" s="61" t="s">
        <v>252</v>
      </c>
      <c r="B29" s="62" t="s">
        <v>64</v>
      </c>
      <c r="C29" s="69">
        <f>+C9-C10+C12-C13+C14+C15+C16+C17+C18+C19+C20+C21+C22-C23-C24-C25+C26</f>
        <v>111183</v>
      </c>
    </row>
    <row r="30" spans="1:5" x14ac:dyDescent="0.2">
      <c r="A30" s="12"/>
      <c r="B30" s="12"/>
      <c r="C30" s="66"/>
      <c r="E30" s="59" t="s">
        <v>288</v>
      </c>
    </row>
    <row r="31" spans="1:5" x14ac:dyDescent="0.2">
      <c r="A31" s="12"/>
      <c r="B31" s="12"/>
      <c r="C31" s="66"/>
    </row>
    <row r="32" spans="1:5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66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6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59"/>
    <col min="2" max="2" width="94.42578125" style="59" customWidth="1"/>
    <col min="3" max="3" width="17.140625" style="59" customWidth="1"/>
    <col min="4" max="16384" width="9.140625" style="59"/>
  </cols>
  <sheetData>
    <row r="1" spans="1:3" x14ac:dyDescent="0.2">
      <c r="A1" s="81" t="s">
        <v>295</v>
      </c>
      <c r="B1" s="81"/>
      <c r="C1" s="81"/>
    </row>
    <row r="2" spans="1:3" x14ac:dyDescent="0.2">
      <c r="A2" s="9"/>
      <c r="B2" s="9"/>
      <c r="C2" s="9"/>
    </row>
    <row r="3" spans="1:3" x14ac:dyDescent="0.2">
      <c r="A3" s="88" t="s">
        <v>8</v>
      </c>
      <c r="B3" s="88"/>
      <c r="C3" s="88"/>
    </row>
    <row r="4" spans="1:3" x14ac:dyDescent="0.2">
      <c r="A4" s="88" t="s">
        <v>306</v>
      </c>
      <c r="B4" s="89"/>
      <c r="C4" s="88"/>
    </row>
    <row r="5" spans="1:3" x14ac:dyDescent="0.2">
      <c r="C5" s="60" t="s">
        <v>10</v>
      </c>
    </row>
    <row r="6" spans="1:3" x14ac:dyDescent="0.2">
      <c r="A6" s="56" t="s">
        <v>3</v>
      </c>
      <c r="B6" s="56" t="s">
        <v>4</v>
      </c>
      <c r="C6" s="56" t="s">
        <v>11</v>
      </c>
    </row>
    <row r="7" spans="1:3" x14ac:dyDescent="0.2">
      <c r="A7" s="67">
        <v>1</v>
      </c>
      <c r="B7" s="67">
        <v>2</v>
      </c>
      <c r="C7" s="67">
        <v>3</v>
      </c>
    </row>
    <row r="8" spans="1:3" x14ac:dyDescent="0.2">
      <c r="A8" s="61" t="s">
        <v>218</v>
      </c>
      <c r="B8" s="62" t="s">
        <v>219</v>
      </c>
      <c r="C8" s="69">
        <v>474369</v>
      </c>
    </row>
    <row r="9" spans="1:3" x14ac:dyDescent="0.2">
      <c r="A9" s="63"/>
      <c r="B9" s="62" t="s">
        <v>220</v>
      </c>
      <c r="C9" s="69">
        <v>710213</v>
      </c>
    </row>
    <row r="10" spans="1:3" x14ac:dyDescent="0.2">
      <c r="A10" s="63"/>
      <c r="B10" s="62" t="s">
        <v>221</v>
      </c>
      <c r="C10" s="69">
        <v>235844</v>
      </c>
    </row>
    <row r="11" spans="1:3" x14ac:dyDescent="0.2">
      <c r="A11" s="61" t="s">
        <v>222</v>
      </c>
      <c r="B11" s="62" t="s">
        <v>223</v>
      </c>
      <c r="C11" s="69">
        <v>23222</v>
      </c>
    </row>
    <row r="12" spans="1:3" x14ac:dyDescent="0.2">
      <c r="A12" s="63"/>
      <c r="B12" s="62" t="s">
        <v>224</v>
      </c>
      <c r="C12" s="69">
        <v>30348</v>
      </c>
    </row>
    <row r="13" spans="1:3" x14ac:dyDescent="0.2">
      <c r="A13" s="63"/>
      <c r="B13" s="62" t="s">
        <v>225</v>
      </c>
      <c r="C13" s="69">
        <v>7126</v>
      </c>
    </row>
    <row r="14" spans="1:3" ht="25.5" x14ac:dyDescent="0.2">
      <c r="A14" s="61" t="s">
        <v>226</v>
      </c>
      <c r="B14" s="64" t="s">
        <v>227</v>
      </c>
      <c r="C14" s="69">
        <v>0</v>
      </c>
    </row>
    <row r="15" spans="1:3" ht="25.5" x14ac:dyDescent="0.2">
      <c r="A15" s="61" t="s">
        <v>228</v>
      </c>
      <c r="B15" s="64" t="s">
        <v>229</v>
      </c>
      <c r="C15" s="70">
        <v>0</v>
      </c>
    </row>
    <row r="16" spans="1:3" ht="25.5" x14ac:dyDescent="0.2">
      <c r="A16" s="61" t="s">
        <v>230</v>
      </c>
      <c r="B16" s="64" t="s">
        <v>231</v>
      </c>
      <c r="C16" s="70">
        <v>0</v>
      </c>
    </row>
    <row r="17" spans="1:5" x14ac:dyDescent="0.2">
      <c r="A17" s="61" t="s">
        <v>232</v>
      </c>
      <c r="B17" s="64" t="s">
        <v>233</v>
      </c>
      <c r="C17" s="70">
        <v>0</v>
      </c>
    </row>
    <row r="18" spans="1:5" x14ac:dyDescent="0.2">
      <c r="A18" s="61" t="s">
        <v>39</v>
      </c>
      <c r="B18" s="64" t="s">
        <v>234</v>
      </c>
      <c r="C18" s="70">
        <v>0</v>
      </c>
    </row>
    <row r="19" spans="1:5" x14ac:dyDescent="0.2">
      <c r="A19" s="61" t="s">
        <v>43</v>
      </c>
      <c r="B19" s="62" t="s">
        <v>235</v>
      </c>
      <c r="C19" s="69">
        <v>-45361</v>
      </c>
    </row>
    <row r="20" spans="1:5" x14ac:dyDescent="0.2">
      <c r="A20" s="61" t="s">
        <v>236</v>
      </c>
      <c r="B20" s="62" t="s">
        <v>237</v>
      </c>
      <c r="C20" s="69">
        <v>0</v>
      </c>
    </row>
    <row r="21" spans="1:5" x14ac:dyDescent="0.2">
      <c r="A21" s="61" t="s">
        <v>238</v>
      </c>
      <c r="B21" s="62" t="s">
        <v>42</v>
      </c>
      <c r="C21" s="69">
        <v>6056</v>
      </c>
    </row>
    <row r="22" spans="1:5" x14ac:dyDescent="0.2">
      <c r="A22" s="61" t="s">
        <v>239</v>
      </c>
      <c r="B22" s="64" t="s">
        <v>240</v>
      </c>
      <c r="C22" s="69">
        <v>6442</v>
      </c>
    </row>
    <row r="23" spans="1:5" x14ac:dyDescent="0.2">
      <c r="A23" s="61" t="s">
        <v>241</v>
      </c>
      <c r="B23" s="64" t="s">
        <v>242</v>
      </c>
      <c r="C23" s="69">
        <v>164797</v>
      </c>
    </row>
    <row r="24" spans="1:5" x14ac:dyDescent="0.2">
      <c r="A24" s="61" t="s">
        <v>243</v>
      </c>
      <c r="B24" s="62" t="s">
        <v>244</v>
      </c>
      <c r="C24" s="69">
        <v>19477</v>
      </c>
    </row>
    <row r="25" spans="1:5" x14ac:dyDescent="0.2">
      <c r="A25" s="61" t="s">
        <v>245</v>
      </c>
      <c r="B25" s="62" t="s">
        <v>50</v>
      </c>
      <c r="C25" s="69">
        <v>268745</v>
      </c>
    </row>
    <row r="26" spans="1:5" x14ac:dyDescent="0.2">
      <c r="A26" s="61" t="s">
        <v>246</v>
      </c>
      <c r="B26" s="64" t="s">
        <v>247</v>
      </c>
      <c r="C26" s="69">
        <v>46388</v>
      </c>
    </row>
    <row r="27" spans="1:5" x14ac:dyDescent="0.2">
      <c r="A27" s="61" t="s">
        <v>248</v>
      </c>
      <c r="B27" s="62" t="s">
        <v>249</v>
      </c>
      <c r="C27" s="72">
        <v>58097</v>
      </c>
    </row>
    <row r="28" spans="1:5" x14ac:dyDescent="0.2">
      <c r="A28" s="63" t="s">
        <v>250</v>
      </c>
      <c r="B28" s="65" t="s">
        <v>251</v>
      </c>
      <c r="C28" s="69">
        <v>0</v>
      </c>
    </row>
    <row r="29" spans="1:5" x14ac:dyDescent="0.2">
      <c r="A29" s="61" t="s">
        <v>252</v>
      </c>
      <c r="B29" s="62" t="s">
        <v>64</v>
      </c>
      <c r="C29" s="69">
        <f>+C9-C10+C12-C13+C14+C15+C16+C17+C18+C19+C20+C21+C22-C23-C24-C25+C26</f>
        <v>58097</v>
      </c>
    </row>
    <row r="30" spans="1:5" x14ac:dyDescent="0.2">
      <c r="A30" s="12"/>
      <c r="B30" s="12"/>
      <c r="C30" s="66"/>
      <c r="E30" s="59" t="s">
        <v>288</v>
      </c>
    </row>
    <row r="31" spans="1:5" x14ac:dyDescent="0.2">
      <c r="A31" s="12"/>
      <c r="B31" s="12"/>
      <c r="C31" s="66"/>
    </row>
    <row r="32" spans="1:5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66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6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59"/>
    <col min="2" max="2" width="94.42578125" style="59" customWidth="1"/>
    <col min="3" max="3" width="17.140625" style="59" customWidth="1"/>
    <col min="4" max="16384" width="9.140625" style="59"/>
  </cols>
  <sheetData>
    <row r="1" spans="1:3" x14ac:dyDescent="0.2">
      <c r="A1" s="81" t="s">
        <v>295</v>
      </c>
      <c r="B1" s="81"/>
      <c r="C1" s="81"/>
    </row>
    <row r="2" spans="1:3" x14ac:dyDescent="0.2">
      <c r="A2" s="9"/>
      <c r="B2" s="9"/>
      <c r="C2" s="9"/>
    </row>
    <row r="3" spans="1:3" x14ac:dyDescent="0.2">
      <c r="A3" s="88" t="s">
        <v>8</v>
      </c>
      <c r="B3" s="88"/>
      <c r="C3" s="88"/>
    </row>
    <row r="4" spans="1:3" x14ac:dyDescent="0.2">
      <c r="A4" s="88" t="s">
        <v>304</v>
      </c>
      <c r="B4" s="89"/>
      <c r="C4" s="88"/>
    </row>
    <row r="5" spans="1:3" x14ac:dyDescent="0.2">
      <c r="C5" s="60" t="s">
        <v>10</v>
      </c>
    </row>
    <row r="6" spans="1:3" x14ac:dyDescent="0.2">
      <c r="A6" s="56" t="s">
        <v>3</v>
      </c>
      <c r="B6" s="56" t="s">
        <v>4</v>
      </c>
      <c r="C6" s="56" t="s">
        <v>11</v>
      </c>
    </row>
    <row r="7" spans="1:3" x14ac:dyDescent="0.2">
      <c r="A7" s="67">
        <v>1</v>
      </c>
      <c r="B7" s="67">
        <v>2</v>
      </c>
      <c r="C7" s="67">
        <v>3</v>
      </c>
    </row>
    <row r="8" spans="1:3" x14ac:dyDescent="0.2">
      <c r="A8" s="61" t="s">
        <v>218</v>
      </c>
      <c r="B8" s="62" t="s">
        <v>219</v>
      </c>
      <c r="C8" s="69">
        <v>229034</v>
      </c>
    </row>
    <row r="9" spans="1:3" x14ac:dyDescent="0.2">
      <c r="A9" s="63"/>
      <c r="B9" s="62" t="s">
        <v>220</v>
      </c>
      <c r="C9" s="69">
        <v>340980</v>
      </c>
    </row>
    <row r="10" spans="1:3" x14ac:dyDescent="0.2">
      <c r="A10" s="63"/>
      <c r="B10" s="62" t="s">
        <v>221</v>
      </c>
      <c r="C10" s="69">
        <v>111946</v>
      </c>
    </row>
    <row r="11" spans="1:3" x14ac:dyDescent="0.2">
      <c r="A11" s="61" t="s">
        <v>222</v>
      </c>
      <c r="B11" s="62" t="s">
        <v>223</v>
      </c>
      <c r="C11" s="69">
        <v>10945</v>
      </c>
    </row>
    <row r="12" spans="1:3" x14ac:dyDescent="0.2">
      <c r="A12" s="63"/>
      <c r="B12" s="62" t="s">
        <v>224</v>
      </c>
      <c r="C12" s="69">
        <v>14329</v>
      </c>
    </row>
    <row r="13" spans="1:3" x14ac:dyDescent="0.2">
      <c r="A13" s="63"/>
      <c r="B13" s="62" t="s">
        <v>225</v>
      </c>
      <c r="C13" s="69">
        <v>3384</v>
      </c>
    </row>
    <row r="14" spans="1:3" ht="25.5" x14ac:dyDescent="0.2">
      <c r="A14" s="61" t="s">
        <v>226</v>
      </c>
      <c r="B14" s="64" t="s">
        <v>227</v>
      </c>
      <c r="C14" s="69">
        <v>0</v>
      </c>
    </row>
    <row r="15" spans="1:3" ht="25.5" x14ac:dyDescent="0.2">
      <c r="A15" s="61" t="s">
        <v>228</v>
      </c>
      <c r="B15" s="64" t="s">
        <v>229</v>
      </c>
      <c r="C15" s="70">
        <v>0</v>
      </c>
    </row>
    <row r="16" spans="1:3" ht="25.5" x14ac:dyDescent="0.2">
      <c r="A16" s="61" t="s">
        <v>230</v>
      </c>
      <c r="B16" s="64" t="s">
        <v>231</v>
      </c>
      <c r="C16" s="70">
        <v>0</v>
      </c>
    </row>
    <row r="17" spans="1:5" x14ac:dyDescent="0.2">
      <c r="A17" s="61" t="s">
        <v>232</v>
      </c>
      <c r="B17" s="64" t="s">
        <v>233</v>
      </c>
      <c r="C17" s="70">
        <v>0</v>
      </c>
    </row>
    <row r="18" spans="1:5" x14ac:dyDescent="0.2">
      <c r="A18" s="61" t="s">
        <v>39</v>
      </c>
      <c r="B18" s="64" t="s">
        <v>234</v>
      </c>
      <c r="C18" s="70">
        <v>0</v>
      </c>
    </row>
    <row r="19" spans="1:5" x14ac:dyDescent="0.2">
      <c r="A19" s="61" t="s">
        <v>43</v>
      </c>
      <c r="B19" s="62" t="s">
        <v>235</v>
      </c>
      <c r="C19" s="69">
        <v>-29317</v>
      </c>
    </row>
    <row r="20" spans="1:5" x14ac:dyDescent="0.2">
      <c r="A20" s="61" t="s">
        <v>236</v>
      </c>
      <c r="B20" s="62" t="s">
        <v>237</v>
      </c>
      <c r="C20" s="69">
        <v>0</v>
      </c>
    </row>
    <row r="21" spans="1:5" x14ac:dyDescent="0.2">
      <c r="A21" s="61" t="s">
        <v>238</v>
      </c>
      <c r="B21" s="62" t="s">
        <v>42</v>
      </c>
      <c r="C21" s="69">
        <v>1917</v>
      </c>
    </row>
    <row r="22" spans="1:5" x14ac:dyDescent="0.2">
      <c r="A22" s="61" t="s">
        <v>239</v>
      </c>
      <c r="B22" s="64" t="s">
        <v>240</v>
      </c>
      <c r="C22" s="69">
        <v>23576</v>
      </c>
    </row>
    <row r="23" spans="1:5" x14ac:dyDescent="0.2">
      <c r="A23" s="61" t="s">
        <v>241</v>
      </c>
      <c r="B23" s="64" t="s">
        <v>242</v>
      </c>
      <c r="C23" s="69">
        <v>81972</v>
      </c>
    </row>
    <row r="24" spans="1:5" x14ac:dyDescent="0.2">
      <c r="A24" s="61" t="s">
        <v>243</v>
      </c>
      <c r="B24" s="62" t="s">
        <v>244</v>
      </c>
      <c r="C24" s="69">
        <v>9628</v>
      </c>
    </row>
    <row r="25" spans="1:5" x14ac:dyDescent="0.2">
      <c r="A25" s="61" t="s">
        <v>245</v>
      </c>
      <c r="B25" s="62" t="s">
        <v>50</v>
      </c>
      <c r="C25" s="69">
        <v>151211</v>
      </c>
    </row>
    <row r="26" spans="1:5" x14ac:dyDescent="0.2">
      <c r="A26" s="61" t="s">
        <v>246</v>
      </c>
      <c r="B26" s="64" t="s">
        <v>247</v>
      </c>
      <c r="C26" s="69">
        <v>29617</v>
      </c>
    </row>
    <row r="27" spans="1:5" x14ac:dyDescent="0.2">
      <c r="A27" s="61" t="s">
        <v>248</v>
      </c>
      <c r="B27" s="62" t="s">
        <v>249</v>
      </c>
      <c r="C27" s="72">
        <v>22961</v>
      </c>
    </row>
    <row r="28" spans="1:5" x14ac:dyDescent="0.2">
      <c r="A28" s="63" t="s">
        <v>250</v>
      </c>
      <c r="B28" s="65" t="s">
        <v>251</v>
      </c>
      <c r="C28" s="69">
        <v>0</v>
      </c>
    </row>
    <row r="29" spans="1:5" x14ac:dyDescent="0.2">
      <c r="A29" s="61" t="s">
        <v>252</v>
      </c>
      <c r="B29" s="62" t="s">
        <v>64</v>
      </c>
      <c r="C29" s="69">
        <f>+C9-C10+C12-C13+C14+C15+C16+C17+C18+C19+C20+C21+C22-C23-C24-C25+C26</f>
        <v>22961</v>
      </c>
    </row>
    <row r="30" spans="1:5" x14ac:dyDescent="0.2">
      <c r="A30" s="12"/>
      <c r="B30" s="12"/>
      <c r="C30" s="66"/>
      <c r="E30" s="59" t="s">
        <v>288</v>
      </c>
    </row>
    <row r="31" spans="1:5" x14ac:dyDescent="0.2">
      <c r="A31" s="12"/>
      <c r="B31" s="12"/>
      <c r="C31" s="66"/>
    </row>
    <row r="32" spans="1:5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66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6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59"/>
    <col min="2" max="2" width="94.42578125" style="59" customWidth="1"/>
    <col min="3" max="3" width="17.140625" style="59" customWidth="1"/>
    <col min="4" max="16384" width="9.140625" style="59"/>
  </cols>
  <sheetData>
    <row r="1" spans="1:3" x14ac:dyDescent="0.2">
      <c r="A1" s="81" t="s">
        <v>295</v>
      </c>
      <c r="B1" s="81"/>
      <c r="C1" s="81"/>
    </row>
    <row r="2" spans="1:3" x14ac:dyDescent="0.2">
      <c r="A2" s="9"/>
      <c r="B2" s="9"/>
      <c r="C2" s="9"/>
    </row>
    <row r="3" spans="1:3" x14ac:dyDescent="0.2">
      <c r="A3" s="88" t="s">
        <v>8</v>
      </c>
      <c r="B3" s="88"/>
      <c r="C3" s="88"/>
    </row>
    <row r="4" spans="1:3" x14ac:dyDescent="0.2">
      <c r="A4" s="88" t="s">
        <v>302</v>
      </c>
      <c r="B4" s="89"/>
      <c r="C4" s="88"/>
    </row>
    <row r="5" spans="1:3" x14ac:dyDescent="0.2">
      <c r="C5" s="60" t="s">
        <v>10</v>
      </c>
    </row>
    <row r="6" spans="1:3" x14ac:dyDescent="0.2">
      <c r="A6" s="56" t="s">
        <v>3</v>
      </c>
      <c r="B6" s="56" t="s">
        <v>4</v>
      </c>
      <c r="C6" s="56" t="s">
        <v>11</v>
      </c>
    </row>
    <row r="7" spans="1:3" x14ac:dyDescent="0.2">
      <c r="A7" s="67">
        <v>1</v>
      </c>
      <c r="B7" s="67">
        <v>2</v>
      </c>
      <c r="C7" s="67">
        <v>3</v>
      </c>
    </row>
    <row r="8" spans="1:3" x14ac:dyDescent="0.2">
      <c r="A8" s="61" t="s">
        <v>218</v>
      </c>
      <c r="B8" s="62" t="s">
        <v>219</v>
      </c>
      <c r="C8" s="69">
        <v>784338</v>
      </c>
    </row>
    <row r="9" spans="1:3" x14ac:dyDescent="0.2">
      <c r="A9" s="63"/>
      <c r="B9" s="62" t="s">
        <v>220</v>
      </c>
      <c r="C9" s="69">
        <v>1224788</v>
      </c>
    </row>
    <row r="10" spans="1:3" x14ac:dyDescent="0.2">
      <c r="A10" s="63"/>
      <c r="B10" s="62" t="s">
        <v>221</v>
      </c>
      <c r="C10" s="69">
        <v>440450</v>
      </c>
    </row>
    <row r="11" spans="1:3" x14ac:dyDescent="0.2">
      <c r="A11" s="61" t="s">
        <v>222</v>
      </c>
      <c r="B11" s="62" t="s">
        <v>223</v>
      </c>
      <c r="C11" s="69">
        <v>43783</v>
      </c>
    </row>
    <row r="12" spans="1:3" x14ac:dyDescent="0.2">
      <c r="A12" s="63"/>
      <c r="B12" s="62" t="s">
        <v>224</v>
      </c>
      <c r="C12" s="69">
        <v>55196</v>
      </c>
    </row>
    <row r="13" spans="1:3" x14ac:dyDescent="0.2">
      <c r="A13" s="63"/>
      <c r="B13" s="62" t="s">
        <v>225</v>
      </c>
      <c r="C13" s="69">
        <v>11413</v>
      </c>
    </row>
    <row r="14" spans="1:3" ht="25.5" x14ac:dyDescent="0.2">
      <c r="A14" s="61" t="s">
        <v>226</v>
      </c>
      <c r="B14" s="64" t="s">
        <v>227</v>
      </c>
      <c r="C14" s="69">
        <v>0</v>
      </c>
    </row>
    <row r="15" spans="1:3" ht="25.5" x14ac:dyDescent="0.2">
      <c r="A15" s="61" t="s">
        <v>228</v>
      </c>
      <c r="B15" s="64" t="s">
        <v>229</v>
      </c>
      <c r="C15" s="70">
        <v>0</v>
      </c>
    </row>
    <row r="16" spans="1:3" ht="25.5" x14ac:dyDescent="0.2">
      <c r="A16" s="61" t="s">
        <v>230</v>
      </c>
      <c r="B16" s="64" t="s">
        <v>231</v>
      </c>
      <c r="C16" s="70">
        <v>0</v>
      </c>
    </row>
    <row r="17" spans="1:5" x14ac:dyDescent="0.2">
      <c r="A17" s="61" t="s">
        <v>232</v>
      </c>
      <c r="B17" s="64" t="s">
        <v>233</v>
      </c>
      <c r="C17" s="70">
        <v>0</v>
      </c>
    </row>
    <row r="18" spans="1:5" x14ac:dyDescent="0.2">
      <c r="A18" s="61" t="s">
        <v>39</v>
      </c>
      <c r="B18" s="64" t="s">
        <v>234</v>
      </c>
      <c r="C18" s="70">
        <v>0</v>
      </c>
    </row>
    <row r="19" spans="1:5" x14ac:dyDescent="0.2">
      <c r="A19" s="61" t="s">
        <v>43</v>
      </c>
      <c r="B19" s="62" t="s">
        <v>235</v>
      </c>
      <c r="C19" s="69">
        <v>-35943</v>
      </c>
    </row>
    <row r="20" spans="1:5" x14ac:dyDescent="0.2">
      <c r="A20" s="61" t="s">
        <v>236</v>
      </c>
      <c r="B20" s="62" t="s">
        <v>237</v>
      </c>
      <c r="C20" s="69">
        <v>0</v>
      </c>
    </row>
    <row r="21" spans="1:5" x14ac:dyDescent="0.2">
      <c r="A21" s="61" t="s">
        <v>238</v>
      </c>
      <c r="B21" s="62" t="s">
        <v>42</v>
      </c>
      <c r="C21" s="69">
        <v>16011</v>
      </c>
    </row>
    <row r="22" spans="1:5" x14ac:dyDescent="0.2">
      <c r="A22" s="61" t="s">
        <v>239</v>
      </c>
      <c r="B22" s="64" t="s">
        <v>240</v>
      </c>
      <c r="C22" s="69">
        <v>-34847</v>
      </c>
    </row>
    <row r="23" spans="1:5" x14ac:dyDescent="0.2">
      <c r="A23" s="61" t="s">
        <v>241</v>
      </c>
      <c r="B23" s="64" t="s">
        <v>242</v>
      </c>
      <c r="C23" s="69">
        <v>326056</v>
      </c>
    </row>
    <row r="24" spans="1:5" x14ac:dyDescent="0.2">
      <c r="A24" s="61" t="s">
        <v>243</v>
      </c>
      <c r="B24" s="62" t="s">
        <v>244</v>
      </c>
      <c r="C24" s="69">
        <v>34755</v>
      </c>
    </row>
    <row r="25" spans="1:5" x14ac:dyDescent="0.2">
      <c r="A25" s="61" t="s">
        <v>245</v>
      </c>
      <c r="B25" s="62" t="s">
        <v>50</v>
      </c>
      <c r="C25" s="69">
        <v>390616</v>
      </c>
    </row>
    <row r="26" spans="1:5" x14ac:dyDescent="0.2">
      <c r="A26" s="61" t="s">
        <v>246</v>
      </c>
      <c r="B26" s="64" t="s">
        <v>247</v>
      </c>
      <c r="C26" s="69">
        <v>38543</v>
      </c>
    </row>
    <row r="27" spans="1:5" x14ac:dyDescent="0.2">
      <c r="A27" s="61" t="s">
        <v>248</v>
      </c>
      <c r="B27" s="62" t="s">
        <v>249</v>
      </c>
      <c r="C27" s="72">
        <v>60458</v>
      </c>
    </row>
    <row r="28" spans="1:5" x14ac:dyDescent="0.2">
      <c r="A28" s="63" t="s">
        <v>250</v>
      </c>
      <c r="B28" s="65" t="s">
        <v>251</v>
      </c>
      <c r="C28" s="69">
        <v>0</v>
      </c>
    </row>
    <row r="29" spans="1:5" x14ac:dyDescent="0.2">
      <c r="A29" s="61" t="s">
        <v>252</v>
      </c>
      <c r="B29" s="62" t="s">
        <v>64</v>
      </c>
      <c r="C29" s="69">
        <f>+C9-C10+C12-C13+C14+C15+C16+C17+C18+C19+C20+C21+C22-C23-C24-C25+C26</f>
        <v>60458</v>
      </c>
    </row>
    <row r="30" spans="1:5" x14ac:dyDescent="0.2">
      <c r="A30" s="12"/>
      <c r="B30" s="12"/>
      <c r="C30" s="66"/>
      <c r="E30" s="59" t="s">
        <v>288</v>
      </c>
    </row>
    <row r="31" spans="1:5" x14ac:dyDescent="0.2">
      <c r="A31" s="12"/>
      <c r="B31" s="12"/>
      <c r="C31" s="66"/>
    </row>
    <row r="32" spans="1:5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66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6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59"/>
    <col min="2" max="2" width="94.42578125" style="59" customWidth="1"/>
    <col min="3" max="3" width="17.140625" style="59" customWidth="1"/>
    <col min="4" max="16384" width="9.140625" style="59"/>
  </cols>
  <sheetData>
    <row r="1" spans="1:3" x14ac:dyDescent="0.2">
      <c r="A1" s="81" t="s">
        <v>295</v>
      </c>
      <c r="B1" s="81"/>
      <c r="C1" s="81"/>
    </row>
    <row r="2" spans="1:3" x14ac:dyDescent="0.2">
      <c r="A2" s="9"/>
      <c r="B2" s="9"/>
      <c r="C2" s="9"/>
    </row>
    <row r="3" spans="1:3" x14ac:dyDescent="0.2">
      <c r="A3" s="88" t="s">
        <v>8</v>
      </c>
      <c r="B3" s="88"/>
      <c r="C3" s="88"/>
    </row>
    <row r="4" spans="1:3" x14ac:dyDescent="0.2">
      <c r="A4" s="88" t="s">
        <v>300</v>
      </c>
      <c r="B4" s="89"/>
      <c r="C4" s="88"/>
    </row>
    <row r="5" spans="1:3" x14ac:dyDescent="0.2">
      <c r="C5" s="60" t="s">
        <v>10</v>
      </c>
    </row>
    <row r="6" spans="1:3" x14ac:dyDescent="0.2">
      <c r="A6" s="56" t="s">
        <v>3</v>
      </c>
      <c r="B6" s="56" t="s">
        <v>4</v>
      </c>
      <c r="C6" s="56" t="s">
        <v>11</v>
      </c>
    </row>
    <row r="7" spans="1:3" x14ac:dyDescent="0.2">
      <c r="A7" s="67">
        <v>1</v>
      </c>
      <c r="B7" s="67">
        <v>2</v>
      </c>
      <c r="C7" s="67">
        <v>3</v>
      </c>
    </row>
    <row r="8" spans="1:3" x14ac:dyDescent="0.2">
      <c r="A8" s="61" t="s">
        <v>218</v>
      </c>
      <c r="B8" s="62" t="s">
        <v>219</v>
      </c>
      <c r="C8" s="69">
        <v>565156</v>
      </c>
    </row>
    <row r="9" spans="1:3" x14ac:dyDescent="0.2">
      <c r="A9" s="63"/>
      <c r="B9" s="62" t="s">
        <v>220</v>
      </c>
      <c r="C9" s="69">
        <v>891078</v>
      </c>
    </row>
    <row r="10" spans="1:3" x14ac:dyDescent="0.2">
      <c r="A10" s="63"/>
      <c r="B10" s="62" t="s">
        <v>221</v>
      </c>
      <c r="C10" s="69">
        <v>325922</v>
      </c>
    </row>
    <row r="11" spans="1:3" x14ac:dyDescent="0.2">
      <c r="A11" s="61" t="s">
        <v>222</v>
      </c>
      <c r="B11" s="62" t="s">
        <v>223</v>
      </c>
      <c r="C11" s="69">
        <v>31805</v>
      </c>
    </row>
    <row r="12" spans="1:3" x14ac:dyDescent="0.2">
      <c r="A12" s="63"/>
      <c r="B12" s="62" t="s">
        <v>224</v>
      </c>
      <c r="C12" s="69">
        <v>39846</v>
      </c>
    </row>
    <row r="13" spans="1:3" x14ac:dyDescent="0.2">
      <c r="A13" s="63"/>
      <c r="B13" s="62" t="s">
        <v>225</v>
      </c>
      <c r="C13" s="69">
        <v>8041</v>
      </c>
    </row>
    <row r="14" spans="1:3" ht="25.5" x14ac:dyDescent="0.2">
      <c r="A14" s="61" t="s">
        <v>226</v>
      </c>
      <c r="B14" s="64" t="s">
        <v>227</v>
      </c>
      <c r="C14" s="69">
        <v>0</v>
      </c>
    </row>
    <row r="15" spans="1:3" ht="25.5" x14ac:dyDescent="0.2">
      <c r="A15" s="61" t="s">
        <v>228</v>
      </c>
      <c r="B15" s="64" t="s">
        <v>229</v>
      </c>
      <c r="C15" s="70">
        <v>0</v>
      </c>
    </row>
    <row r="16" spans="1:3" ht="25.5" x14ac:dyDescent="0.2">
      <c r="A16" s="61" t="s">
        <v>230</v>
      </c>
      <c r="B16" s="64" t="s">
        <v>231</v>
      </c>
      <c r="C16" s="70">
        <v>0</v>
      </c>
    </row>
    <row r="17" spans="1:5" x14ac:dyDescent="0.2">
      <c r="A17" s="61" t="s">
        <v>232</v>
      </c>
      <c r="B17" s="64" t="s">
        <v>233</v>
      </c>
      <c r="C17" s="70"/>
    </row>
    <row r="18" spans="1:5" x14ac:dyDescent="0.2">
      <c r="A18" s="61" t="s">
        <v>39</v>
      </c>
      <c r="B18" s="64" t="s">
        <v>234</v>
      </c>
      <c r="C18" s="70">
        <v>0</v>
      </c>
    </row>
    <row r="19" spans="1:5" x14ac:dyDescent="0.2">
      <c r="A19" s="61" t="s">
        <v>43</v>
      </c>
      <c r="B19" s="62" t="s">
        <v>235</v>
      </c>
      <c r="C19" s="69">
        <v>-34850</v>
      </c>
    </row>
    <row r="20" spans="1:5" x14ac:dyDescent="0.2">
      <c r="A20" s="61" t="s">
        <v>236</v>
      </c>
      <c r="B20" s="62" t="s">
        <v>237</v>
      </c>
      <c r="C20" s="69">
        <v>0</v>
      </c>
    </row>
    <row r="21" spans="1:5" x14ac:dyDescent="0.2">
      <c r="A21" s="61" t="s">
        <v>238</v>
      </c>
      <c r="B21" s="62" t="s">
        <v>42</v>
      </c>
      <c r="C21" s="69">
        <v>11076</v>
      </c>
    </row>
    <row r="22" spans="1:5" x14ac:dyDescent="0.2">
      <c r="A22" s="61" t="s">
        <v>239</v>
      </c>
      <c r="B22" s="64" t="s">
        <v>240</v>
      </c>
      <c r="C22" s="69">
        <v>-24382</v>
      </c>
    </row>
    <row r="23" spans="1:5" x14ac:dyDescent="0.2">
      <c r="A23" s="61" t="s">
        <v>241</v>
      </c>
      <c r="B23" s="64" t="s">
        <v>242</v>
      </c>
      <c r="C23" s="69">
        <v>238966</v>
      </c>
    </row>
    <row r="24" spans="1:5" x14ac:dyDescent="0.2">
      <c r="A24" s="61" t="s">
        <v>243</v>
      </c>
      <c r="B24" s="62" t="s">
        <v>244</v>
      </c>
      <c r="C24" s="69">
        <v>25835</v>
      </c>
    </row>
    <row r="25" spans="1:5" x14ac:dyDescent="0.2">
      <c r="A25" s="61" t="s">
        <v>245</v>
      </c>
      <c r="B25" s="62" t="s">
        <v>50</v>
      </c>
      <c r="C25" s="69">
        <v>274682</v>
      </c>
    </row>
    <row r="26" spans="1:5" x14ac:dyDescent="0.2">
      <c r="A26" s="61" t="s">
        <v>246</v>
      </c>
      <c r="B26" s="64" t="s">
        <v>247</v>
      </c>
      <c r="C26" s="69">
        <v>36644</v>
      </c>
    </row>
    <row r="27" spans="1:5" x14ac:dyDescent="0.2">
      <c r="A27" s="61" t="s">
        <v>248</v>
      </c>
      <c r="B27" s="62" t="s">
        <v>249</v>
      </c>
      <c r="C27" s="69">
        <v>45966</v>
      </c>
    </row>
    <row r="28" spans="1:5" x14ac:dyDescent="0.2">
      <c r="A28" s="63" t="s">
        <v>250</v>
      </c>
      <c r="B28" s="65" t="s">
        <v>251</v>
      </c>
      <c r="C28" s="69">
        <v>0</v>
      </c>
    </row>
    <row r="29" spans="1:5" x14ac:dyDescent="0.2">
      <c r="A29" s="61" t="s">
        <v>252</v>
      </c>
      <c r="B29" s="62" t="s">
        <v>64</v>
      </c>
      <c r="C29" s="69">
        <f>+C9-C10+C12-C13+C14+C15+C16+C17+C18+C19+C20+C21+C22-C23-C24-C25+C26</f>
        <v>45966</v>
      </c>
    </row>
    <row r="30" spans="1:5" x14ac:dyDescent="0.2">
      <c r="A30" s="12"/>
      <c r="B30" s="12"/>
      <c r="C30" s="66"/>
      <c r="E30" s="59" t="s">
        <v>288</v>
      </c>
    </row>
    <row r="31" spans="1:5" x14ac:dyDescent="0.2">
      <c r="A31" s="12"/>
      <c r="B31" s="12"/>
      <c r="C31" s="66"/>
    </row>
    <row r="32" spans="1:5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66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6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59"/>
    <col min="2" max="2" width="94.42578125" style="59" customWidth="1"/>
    <col min="3" max="3" width="17.140625" style="59" customWidth="1"/>
    <col min="4" max="16384" width="9.140625" style="59"/>
  </cols>
  <sheetData>
    <row r="1" spans="1:3" x14ac:dyDescent="0.2">
      <c r="A1" s="81" t="s">
        <v>295</v>
      </c>
      <c r="B1" s="81"/>
      <c r="C1" s="81"/>
    </row>
    <row r="2" spans="1:3" x14ac:dyDescent="0.2">
      <c r="A2" s="9"/>
      <c r="B2" s="9"/>
      <c r="C2" s="9"/>
    </row>
    <row r="3" spans="1:3" x14ac:dyDescent="0.2">
      <c r="A3" s="88" t="s">
        <v>8</v>
      </c>
      <c r="B3" s="88"/>
      <c r="C3" s="88"/>
    </row>
    <row r="4" spans="1:3" x14ac:dyDescent="0.2">
      <c r="A4" s="88" t="s">
        <v>298</v>
      </c>
      <c r="B4" s="89"/>
      <c r="C4" s="88"/>
    </row>
    <row r="5" spans="1:3" x14ac:dyDescent="0.2">
      <c r="C5" s="60" t="s">
        <v>10</v>
      </c>
    </row>
    <row r="6" spans="1:3" x14ac:dyDescent="0.2">
      <c r="A6" s="56" t="s">
        <v>3</v>
      </c>
      <c r="B6" s="56" t="s">
        <v>4</v>
      </c>
      <c r="C6" s="56" t="s">
        <v>11</v>
      </c>
    </row>
    <row r="7" spans="1:3" x14ac:dyDescent="0.2">
      <c r="A7" s="67">
        <v>1</v>
      </c>
      <c r="B7" s="67">
        <v>2</v>
      </c>
      <c r="C7" s="67">
        <v>3</v>
      </c>
    </row>
    <row r="8" spans="1:3" x14ac:dyDescent="0.2">
      <c r="A8" s="61" t="s">
        <v>218</v>
      </c>
      <c r="B8" s="62" t="s">
        <v>219</v>
      </c>
      <c r="C8" s="69">
        <v>356023</v>
      </c>
    </row>
    <row r="9" spans="1:3" x14ac:dyDescent="0.2">
      <c r="A9" s="63"/>
      <c r="B9" s="62" t="s">
        <v>220</v>
      </c>
      <c r="C9" s="69">
        <v>569353</v>
      </c>
    </row>
    <row r="10" spans="1:3" x14ac:dyDescent="0.2">
      <c r="A10" s="63"/>
      <c r="B10" s="62" t="s">
        <v>221</v>
      </c>
      <c r="C10" s="69">
        <v>213330</v>
      </c>
    </row>
    <row r="11" spans="1:3" x14ac:dyDescent="0.2">
      <c r="A11" s="61" t="s">
        <v>222</v>
      </c>
      <c r="B11" s="62" t="s">
        <v>223</v>
      </c>
      <c r="C11" s="69">
        <v>20731</v>
      </c>
    </row>
    <row r="12" spans="1:3" x14ac:dyDescent="0.2">
      <c r="A12" s="63"/>
      <c r="B12" s="62" t="s">
        <v>224</v>
      </c>
      <c r="C12" s="69">
        <v>25942</v>
      </c>
    </row>
    <row r="13" spans="1:3" x14ac:dyDescent="0.2">
      <c r="A13" s="63"/>
      <c r="B13" s="62" t="s">
        <v>225</v>
      </c>
      <c r="C13" s="69">
        <v>5211</v>
      </c>
    </row>
    <row r="14" spans="1:3" ht="25.5" x14ac:dyDescent="0.2">
      <c r="A14" s="61" t="s">
        <v>226</v>
      </c>
      <c r="B14" s="64" t="s">
        <v>227</v>
      </c>
      <c r="C14" s="69">
        <v>0</v>
      </c>
    </row>
    <row r="15" spans="1:3" ht="25.5" x14ac:dyDescent="0.2">
      <c r="A15" s="61" t="s">
        <v>228</v>
      </c>
      <c r="B15" s="64" t="s">
        <v>229</v>
      </c>
      <c r="C15" s="70">
        <v>0</v>
      </c>
    </row>
    <row r="16" spans="1:3" ht="25.5" x14ac:dyDescent="0.2">
      <c r="A16" s="61" t="s">
        <v>230</v>
      </c>
      <c r="B16" s="64" t="s">
        <v>231</v>
      </c>
      <c r="C16" s="70">
        <v>0</v>
      </c>
    </row>
    <row r="17" spans="1:5" x14ac:dyDescent="0.2">
      <c r="A17" s="61" t="s">
        <v>232</v>
      </c>
      <c r="B17" s="64" t="s">
        <v>233</v>
      </c>
      <c r="C17" s="70">
        <v>0</v>
      </c>
    </row>
    <row r="18" spans="1:5" x14ac:dyDescent="0.2">
      <c r="A18" s="61" t="s">
        <v>39</v>
      </c>
      <c r="B18" s="64" t="s">
        <v>234</v>
      </c>
      <c r="C18" s="70">
        <v>0</v>
      </c>
    </row>
    <row r="19" spans="1:5" x14ac:dyDescent="0.2">
      <c r="A19" s="61" t="s">
        <v>43</v>
      </c>
      <c r="B19" s="62" t="s">
        <v>235</v>
      </c>
      <c r="C19" s="69">
        <v>-19060</v>
      </c>
    </row>
    <row r="20" spans="1:5" x14ac:dyDescent="0.2">
      <c r="A20" s="61" t="s">
        <v>236</v>
      </c>
      <c r="B20" s="62" t="s">
        <v>237</v>
      </c>
      <c r="C20" s="69"/>
    </row>
    <row r="21" spans="1:5" x14ac:dyDescent="0.2">
      <c r="A21" s="61" t="s">
        <v>238</v>
      </c>
      <c r="B21" s="62" t="s">
        <v>42</v>
      </c>
      <c r="C21" s="69">
        <v>7665</v>
      </c>
    </row>
    <row r="22" spans="1:5" x14ac:dyDescent="0.2">
      <c r="A22" s="61" t="s">
        <v>239</v>
      </c>
      <c r="B22" s="64" t="s">
        <v>240</v>
      </c>
      <c r="C22" s="69">
        <v>-4059</v>
      </c>
    </row>
    <row r="23" spans="1:5" x14ac:dyDescent="0.2">
      <c r="A23" s="61" t="s">
        <v>241</v>
      </c>
      <c r="B23" s="64" t="s">
        <v>242</v>
      </c>
      <c r="C23" s="69">
        <v>157827</v>
      </c>
    </row>
    <row r="24" spans="1:5" x14ac:dyDescent="0.2">
      <c r="A24" s="61" t="s">
        <v>243</v>
      </c>
      <c r="B24" s="62" t="s">
        <v>244</v>
      </c>
      <c r="C24" s="69">
        <v>17175</v>
      </c>
    </row>
    <row r="25" spans="1:5" x14ac:dyDescent="0.2">
      <c r="A25" s="61" t="s">
        <v>245</v>
      </c>
      <c r="B25" s="62" t="s">
        <v>50</v>
      </c>
      <c r="C25" s="69">
        <v>177492</v>
      </c>
    </row>
    <row r="26" spans="1:5" x14ac:dyDescent="0.2">
      <c r="A26" s="61" t="s">
        <v>246</v>
      </c>
      <c r="B26" s="64" t="s">
        <v>247</v>
      </c>
      <c r="C26" s="69">
        <v>19942</v>
      </c>
    </row>
    <row r="27" spans="1:5" x14ac:dyDescent="0.2">
      <c r="A27" s="61" t="s">
        <v>248</v>
      </c>
      <c r="B27" s="62" t="s">
        <v>249</v>
      </c>
      <c r="C27" s="69">
        <v>28748</v>
      </c>
    </row>
    <row r="28" spans="1:5" x14ac:dyDescent="0.2">
      <c r="A28" s="63" t="s">
        <v>250</v>
      </c>
      <c r="B28" s="65" t="s">
        <v>251</v>
      </c>
      <c r="C28" s="69">
        <v>0</v>
      </c>
    </row>
    <row r="29" spans="1:5" x14ac:dyDescent="0.2">
      <c r="A29" s="61" t="s">
        <v>252</v>
      </c>
      <c r="B29" s="62" t="s">
        <v>64</v>
      </c>
      <c r="C29" s="69">
        <f>+C9-C10+C12-C13+C14+C15+C16+C17+C18+C19+C20+C21+C22-C23-C24-C25+C26</f>
        <v>28748</v>
      </c>
    </row>
    <row r="30" spans="1:5" x14ac:dyDescent="0.2">
      <c r="A30" s="12"/>
      <c r="B30" s="12"/>
      <c r="C30" s="66"/>
      <c r="E30" s="59" t="s">
        <v>288</v>
      </c>
    </row>
    <row r="31" spans="1:5" x14ac:dyDescent="0.2">
      <c r="A31" s="12"/>
      <c r="B31" s="12"/>
      <c r="C31" s="66"/>
    </row>
    <row r="32" spans="1:5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66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6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59"/>
    <col min="2" max="2" width="94.42578125" style="59" customWidth="1"/>
    <col min="3" max="3" width="17.140625" style="59" customWidth="1"/>
    <col min="4" max="16384" width="9.140625" style="59"/>
  </cols>
  <sheetData>
    <row r="1" spans="1:3" x14ac:dyDescent="0.2">
      <c r="A1" s="81" t="s">
        <v>295</v>
      </c>
      <c r="B1" s="81"/>
      <c r="C1" s="81"/>
    </row>
    <row r="2" spans="1:3" x14ac:dyDescent="0.2">
      <c r="A2" s="9"/>
      <c r="B2" s="9"/>
      <c r="C2" s="9"/>
    </row>
    <row r="3" spans="1:3" x14ac:dyDescent="0.2">
      <c r="A3" s="88" t="s">
        <v>8</v>
      </c>
      <c r="B3" s="88"/>
      <c r="C3" s="88"/>
    </row>
    <row r="4" spans="1:3" x14ac:dyDescent="0.2">
      <c r="A4" s="88" t="s">
        <v>294</v>
      </c>
      <c r="B4" s="89"/>
      <c r="C4" s="88"/>
    </row>
    <row r="5" spans="1:3" x14ac:dyDescent="0.2">
      <c r="C5" s="60" t="s">
        <v>10</v>
      </c>
    </row>
    <row r="6" spans="1:3" x14ac:dyDescent="0.2">
      <c r="A6" s="56" t="s">
        <v>3</v>
      </c>
      <c r="B6" s="56" t="s">
        <v>4</v>
      </c>
      <c r="C6" s="56" t="s">
        <v>11</v>
      </c>
    </row>
    <row r="7" spans="1:3" x14ac:dyDescent="0.2">
      <c r="A7" s="67">
        <v>1</v>
      </c>
      <c r="B7" s="67">
        <v>2</v>
      </c>
      <c r="C7" s="67">
        <v>3</v>
      </c>
    </row>
    <row r="8" spans="1:3" x14ac:dyDescent="0.2">
      <c r="A8" s="61" t="s">
        <v>218</v>
      </c>
      <c r="B8" s="62" t="s">
        <v>219</v>
      </c>
      <c r="C8" s="69">
        <v>166347</v>
      </c>
    </row>
    <row r="9" spans="1:3" x14ac:dyDescent="0.2">
      <c r="A9" s="63"/>
      <c r="B9" s="62" t="s">
        <v>220</v>
      </c>
      <c r="C9" s="69">
        <v>270682</v>
      </c>
    </row>
    <row r="10" spans="1:3" x14ac:dyDescent="0.2">
      <c r="A10" s="63"/>
      <c r="B10" s="62" t="s">
        <v>221</v>
      </c>
      <c r="C10" s="69">
        <v>104335</v>
      </c>
    </row>
    <row r="11" spans="1:3" x14ac:dyDescent="0.2">
      <c r="A11" s="61" t="s">
        <v>222</v>
      </c>
      <c r="B11" s="62" t="s">
        <v>223</v>
      </c>
      <c r="C11" s="69">
        <v>9685</v>
      </c>
    </row>
    <row r="12" spans="1:3" x14ac:dyDescent="0.2">
      <c r="A12" s="63"/>
      <c r="B12" s="62" t="s">
        <v>224</v>
      </c>
      <c r="C12" s="69">
        <v>12043</v>
      </c>
    </row>
    <row r="13" spans="1:3" x14ac:dyDescent="0.2">
      <c r="A13" s="63"/>
      <c r="B13" s="62" t="s">
        <v>225</v>
      </c>
      <c r="C13" s="69">
        <v>2358</v>
      </c>
    </row>
    <row r="14" spans="1:3" ht="25.5" x14ac:dyDescent="0.2">
      <c r="A14" s="61" t="s">
        <v>226</v>
      </c>
      <c r="B14" s="64" t="s">
        <v>227</v>
      </c>
      <c r="C14" s="69">
        <v>0</v>
      </c>
    </row>
    <row r="15" spans="1:3" ht="25.5" x14ac:dyDescent="0.2">
      <c r="A15" s="61" t="s">
        <v>228</v>
      </c>
      <c r="B15" s="64" t="s">
        <v>229</v>
      </c>
      <c r="C15" s="70">
        <v>0</v>
      </c>
    </row>
    <row r="16" spans="1:3" ht="25.5" x14ac:dyDescent="0.2">
      <c r="A16" s="61" t="s">
        <v>230</v>
      </c>
      <c r="B16" s="64" t="s">
        <v>231</v>
      </c>
      <c r="C16" s="70">
        <v>0</v>
      </c>
    </row>
    <row r="17" spans="1:5" x14ac:dyDescent="0.2">
      <c r="A17" s="61" t="s">
        <v>232</v>
      </c>
      <c r="B17" s="64" t="s">
        <v>233</v>
      </c>
      <c r="C17" s="70">
        <v>0</v>
      </c>
    </row>
    <row r="18" spans="1:5" x14ac:dyDescent="0.2">
      <c r="A18" s="61" t="s">
        <v>39</v>
      </c>
      <c r="B18" s="64" t="s">
        <v>234</v>
      </c>
      <c r="C18" s="70">
        <v>0</v>
      </c>
    </row>
    <row r="19" spans="1:5" x14ac:dyDescent="0.2">
      <c r="A19" s="61" t="s">
        <v>43</v>
      </c>
      <c r="B19" s="62" t="s">
        <v>235</v>
      </c>
      <c r="C19" s="69">
        <v>66073</v>
      </c>
    </row>
    <row r="20" spans="1:5" x14ac:dyDescent="0.2">
      <c r="A20" s="61" t="s">
        <v>236</v>
      </c>
      <c r="B20" s="62" t="s">
        <v>237</v>
      </c>
      <c r="C20" s="69">
        <v>0</v>
      </c>
    </row>
    <row r="21" spans="1:5" x14ac:dyDescent="0.2">
      <c r="A21" s="61" t="s">
        <v>238</v>
      </c>
      <c r="B21" s="62" t="s">
        <v>42</v>
      </c>
      <c r="C21" s="69">
        <v>2717</v>
      </c>
    </row>
    <row r="22" spans="1:5" x14ac:dyDescent="0.2">
      <c r="A22" s="61" t="s">
        <v>239</v>
      </c>
      <c r="B22" s="64" t="s">
        <v>240</v>
      </c>
      <c r="C22" s="69">
        <v>3605</v>
      </c>
    </row>
    <row r="23" spans="1:5" x14ac:dyDescent="0.2">
      <c r="A23" s="61" t="s">
        <v>241</v>
      </c>
      <c r="B23" s="64" t="s">
        <v>242</v>
      </c>
      <c r="C23" s="69">
        <v>76349</v>
      </c>
    </row>
    <row r="24" spans="1:5" x14ac:dyDescent="0.2">
      <c r="A24" s="61" t="s">
        <v>243</v>
      </c>
      <c r="B24" s="62" t="s">
        <v>244</v>
      </c>
      <c r="C24" s="69">
        <v>8478</v>
      </c>
    </row>
    <row r="25" spans="1:5" x14ac:dyDescent="0.2">
      <c r="A25" s="61" t="s">
        <v>245</v>
      </c>
      <c r="B25" s="62" t="s">
        <v>50</v>
      </c>
      <c r="C25" s="69">
        <v>92043</v>
      </c>
    </row>
    <row r="26" spans="1:5" x14ac:dyDescent="0.2">
      <c r="A26" s="61" t="s">
        <v>246</v>
      </c>
      <c r="B26" s="64" t="s">
        <v>247</v>
      </c>
      <c r="C26" s="69">
        <v>-65696</v>
      </c>
    </row>
    <row r="27" spans="1:5" x14ac:dyDescent="0.2">
      <c r="A27" s="61" t="s">
        <v>248</v>
      </c>
      <c r="B27" s="62" t="s">
        <v>249</v>
      </c>
      <c r="C27" s="69">
        <v>5861</v>
      </c>
    </row>
    <row r="28" spans="1:5" x14ac:dyDescent="0.2">
      <c r="A28" s="63" t="s">
        <v>250</v>
      </c>
      <c r="B28" s="65" t="s">
        <v>251</v>
      </c>
      <c r="C28" s="69">
        <v>0</v>
      </c>
    </row>
    <row r="29" spans="1:5" x14ac:dyDescent="0.2">
      <c r="A29" s="61" t="s">
        <v>252</v>
      </c>
      <c r="B29" s="62" t="s">
        <v>64</v>
      </c>
      <c r="C29" s="69">
        <f>+C9-C10+C12-C13+C14+C15+C16+C17+C18+C19+C20+C21+C22-C23-C24-C25+C26</f>
        <v>5861</v>
      </c>
    </row>
    <row r="30" spans="1:5" x14ac:dyDescent="0.2">
      <c r="A30" s="12"/>
      <c r="B30" s="12"/>
      <c r="C30" s="66"/>
      <c r="E30" s="59" t="s">
        <v>288</v>
      </c>
    </row>
    <row r="31" spans="1:5" x14ac:dyDescent="0.2">
      <c r="A31" s="12"/>
      <c r="B31" s="12"/>
      <c r="C31" s="66"/>
    </row>
    <row r="32" spans="1:5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66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6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59"/>
    <col min="2" max="2" width="94.42578125" style="59" customWidth="1"/>
    <col min="3" max="3" width="17.140625" style="59" customWidth="1"/>
    <col min="4" max="16384" width="9.140625" style="59"/>
  </cols>
  <sheetData>
    <row r="1" spans="1:3" x14ac:dyDescent="0.2">
      <c r="A1" s="81" t="s">
        <v>186</v>
      </c>
      <c r="B1" s="81"/>
      <c r="C1" s="81"/>
    </row>
    <row r="2" spans="1:3" x14ac:dyDescent="0.2">
      <c r="A2" s="9"/>
      <c r="B2" s="9"/>
      <c r="C2" s="9"/>
    </row>
    <row r="3" spans="1:3" x14ac:dyDescent="0.2">
      <c r="A3" s="88" t="s">
        <v>8</v>
      </c>
      <c r="B3" s="88"/>
      <c r="C3" s="88"/>
    </row>
    <row r="4" spans="1:3" x14ac:dyDescent="0.2">
      <c r="A4" s="88" t="s">
        <v>292</v>
      </c>
      <c r="B4" s="89"/>
      <c r="C4" s="88"/>
    </row>
    <row r="5" spans="1:3" x14ac:dyDescent="0.2">
      <c r="C5" s="60" t="s">
        <v>10</v>
      </c>
    </row>
    <row r="6" spans="1:3" x14ac:dyDescent="0.2">
      <c r="A6" s="56" t="s">
        <v>3</v>
      </c>
      <c r="B6" s="56" t="s">
        <v>4</v>
      </c>
      <c r="C6" s="56" t="s">
        <v>11</v>
      </c>
    </row>
    <row r="7" spans="1:3" x14ac:dyDescent="0.2">
      <c r="A7" s="67">
        <v>1</v>
      </c>
      <c r="B7" s="67">
        <v>2</v>
      </c>
      <c r="C7" s="67">
        <v>3</v>
      </c>
    </row>
    <row r="8" spans="1:3" x14ac:dyDescent="0.2">
      <c r="A8" s="61" t="s">
        <v>218</v>
      </c>
      <c r="B8" s="62" t="s">
        <v>219</v>
      </c>
      <c r="C8" s="69">
        <f>+C9-C10</f>
        <v>643346</v>
      </c>
    </row>
    <row r="9" spans="1:3" x14ac:dyDescent="0.2">
      <c r="A9" s="63"/>
      <c r="B9" s="62" t="s">
        <v>220</v>
      </c>
      <c r="C9" s="69">
        <v>1003115</v>
      </c>
    </row>
    <row r="10" spans="1:3" x14ac:dyDescent="0.2">
      <c r="A10" s="63"/>
      <c r="B10" s="62" t="s">
        <v>221</v>
      </c>
      <c r="C10" s="69">
        <v>359769</v>
      </c>
    </row>
    <row r="11" spans="1:3" x14ac:dyDescent="0.2">
      <c r="A11" s="61" t="s">
        <v>222</v>
      </c>
      <c r="B11" s="62" t="s">
        <v>223</v>
      </c>
      <c r="C11" s="69">
        <f>+C12-C13</f>
        <v>34699</v>
      </c>
    </row>
    <row r="12" spans="1:3" x14ac:dyDescent="0.2">
      <c r="A12" s="63"/>
      <c r="B12" s="62" t="s">
        <v>224</v>
      </c>
      <c r="C12" s="69">
        <v>43905</v>
      </c>
    </row>
    <row r="13" spans="1:3" x14ac:dyDescent="0.2">
      <c r="A13" s="63"/>
      <c r="B13" s="62" t="s">
        <v>225</v>
      </c>
      <c r="C13" s="69">
        <v>9206</v>
      </c>
    </row>
    <row r="14" spans="1:3" ht="25.5" x14ac:dyDescent="0.2">
      <c r="A14" s="61" t="s">
        <v>226</v>
      </c>
      <c r="B14" s="64" t="s">
        <v>227</v>
      </c>
      <c r="C14" s="69">
        <v>0</v>
      </c>
    </row>
    <row r="15" spans="1:3" ht="25.5" x14ac:dyDescent="0.2">
      <c r="A15" s="61" t="s">
        <v>228</v>
      </c>
      <c r="B15" s="64" t="s">
        <v>229</v>
      </c>
      <c r="C15" s="70">
        <v>0</v>
      </c>
    </row>
    <row r="16" spans="1:3" ht="25.5" x14ac:dyDescent="0.2">
      <c r="A16" s="61" t="s">
        <v>230</v>
      </c>
      <c r="B16" s="64" t="s">
        <v>231</v>
      </c>
      <c r="C16" s="70">
        <v>0</v>
      </c>
    </row>
    <row r="17" spans="1:5" x14ac:dyDescent="0.2">
      <c r="A17" s="61" t="s">
        <v>232</v>
      </c>
      <c r="B17" s="64" t="s">
        <v>233</v>
      </c>
      <c r="C17" s="70">
        <v>0</v>
      </c>
    </row>
    <row r="18" spans="1:5" x14ac:dyDescent="0.2">
      <c r="A18" s="61" t="s">
        <v>39</v>
      </c>
      <c r="B18" s="64" t="s">
        <v>234</v>
      </c>
      <c r="C18" s="70">
        <v>0</v>
      </c>
    </row>
    <row r="19" spans="1:5" x14ac:dyDescent="0.2">
      <c r="A19" s="61" t="s">
        <v>43</v>
      </c>
      <c r="B19" s="62" t="s">
        <v>235</v>
      </c>
      <c r="C19" s="69">
        <v>-279289</v>
      </c>
    </row>
    <row r="20" spans="1:5" x14ac:dyDescent="0.2">
      <c r="A20" s="61" t="s">
        <v>236</v>
      </c>
      <c r="B20" s="62" t="s">
        <v>237</v>
      </c>
      <c r="C20" s="69">
        <v>0</v>
      </c>
    </row>
    <row r="21" spans="1:5" x14ac:dyDescent="0.2">
      <c r="A21" s="61" t="s">
        <v>238</v>
      </c>
      <c r="B21" s="62" t="s">
        <v>42</v>
      </c>
      <c r="C21" s="69">
        <v>21287</v>
      </c>
    </row>
    <row r="22" spans="1:5" x14ac:dyDescent="0.2">
      <c r="A22" s="61" t="s">
        <v>239</v>
      </c>
      <c r="B22" s="64" t="s">
        <v>240</v>
      </c>
      <c r="C22" s="69">
        <v>9886</v>
      </c>
    </row>
    <row r="23" spans="1:5" x14ac:dyDescent="0.2">
      <c r="A23" s="61" t="s">
        <v>241</v>
      </c>
      <c r="B23" s="64" t="s">
        <v>242</v>
      </c>
      <c r="C23" s="69">
        <v>293661</v>
      </c>
    </row>
    <row r="24" spans="1:5" x14ac:dyDescent="0.2">
      <c r="A24" s="61" t="s">
        <v>243</v>
      </c>
      <c r="B24" s="62" t="s">
        <v>244</v>
      </c>
      <c r="C24" s="69">
        <v>32394</v>
      </c>
    </row>
    <row r="25" spans="1:5" x14ac:dyDescent="0.2">
      <c r="A25" s="61" t="s">
        <v>245</v>
      </c>
      <c r="B25" s="62" t="s">
        <v>50</v>
      </c>
      <c r="C25" s="69">
        <v>351690</v>
      </c>
    </row>
    <row r="26" spans="1:5" x14ac:dyDescent="0.2">
      <c r="A26" s="61" t="s">
        <v>246</v>
      </c>
      <c r="B26" s="64" t="s">
        <v>247</v>
      </c>
      <c r="C26" s="69">
        <f>676233-394680</f>
        <v>281553</v>
      </c>
    </row>
    <row r="27" spans="1:5" x14ac:dyDescent="0.2">
      <c r="A27" s="61" t="s">
        <v>248</v>
      </c>
      <c r="B27" s="62" t="s">
        <v>249</v>
      </c>
      <c r="C27" s="69">
        <v>33737</v>
      </c>
    </row>
    <row r="28" spans="1:5" x14ac:dyDescent="0.2">
      <c r="A28" s="63" t="s">
        <v>250</v>
      </c>
      <c r="B28" s="65" t="s">
        <v>251</v>
      </c>
      <c r="C28" s="69">
        <v>0</v>
      </c>
    </row>
    <row r="29" spans="1:5" x14ac:dyDescent="0.2">
      <c r="A29" s="61" t="s">
        <v>252</v>
      </c>
      <c r="B29" s="62" t="s">
        <v>64</v>
      </c>
      <c r="C29" s="69">
        <f>+C9-C10+C12-C13+C14+C15+C16+C17+C18+C19+C20+C21+C22-C23-C24-C25+C26</f>
        <v>33737</v>
      </c>
    </row>
    <row r="30" spans="1:5" x14ac:dyDescent="0.2">
      <c r="A30" s="12"/>
      <c r="B30" s="12"/>
      <c r="C30" s="66"/>
      <c r="E30" s="59" t="s">
        <v>288</v>
      </c>
    </row>
    <row r="31" spans="1:5" x14ac:dyDescent="0.2">
      <c r="A31" s="12"/>
      <c r="B31" s="12"/>
      <c r="C31" s="66"/>
    </row>
    <row r="32" spans="1:5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66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6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59"/>
    <col min="2" max="2" width="94.42578125" style="59" customWidth="1"/>
    <col min="3" max="3" width="17.140625" style="59" customWidth="1"/>
    <col min="4" max="16384" width="9.140625" style="59"/>
  </cols>
  <sheetData>
    <row r="1" spans="1:3" x14ac:dyDescent="0.2">
      <c r="A1" s="81" t="s">
        <v>186</v>
      </c>
      <c r="B1" s="81"/>
      <c r="C1" s="81"/>
    </row>
    <row r="2" spans="1:3" x14ac:dyDescent="0.2">
      <c r="A2" s="9"/>
      <c r="B2" s="9"/>
      <c r="C2" s="9"/>
    </row>
    <row r="3" spans="1:3" x14ac:dyDescent="0.2">
      <c r="A3" s="88" t="s">
        <v>8</v>
      </c>
      <c r="B3" s="88"/>
      <c r="C3" s="88"/>
    </row>
    <row r="4" spans="1:3" x14ac:dyDescent="0.2">
      <c r="A4" s="88" t="s">
        <v>290</v>
      </c>
      <c r="B4" s="89"/>
      <c r="C4" s="88"/>
    </row>
    <row r="5" spans="1:3" x14ac:dyDescent="0.2">
      <c r="C5" s="60" t="s">
        <v>10</v>
      </c>
    </row>
    <row r="6" spans="1:3" x14ac:dyDescent="0.2">
      <c r="A6" s="56" t="s">
        <v>3</v>
      </c>
      <c r="B6" s="56" t="s">
        <v>4</v>
      </c>
      <c r="C6" s="56" t="s">
        <v>11</v>
      </c>
    </row>
    <row r="7" spans="1:3" x14ac:dyDescent="0.2">
      <c r="A7" s="67">
        <v>1</v>
      </c>
      <c r="B7" s="67">
        <v>2</v>
      </c>
      <c r="C7" s="67">
        <v>3</v>
      </c>
    </row>
    <row r="8" spans="1:3" x14ac:dyDescent="0.2">
      <c r="A8" s="61" t="s">
        <v>218</v>
      </c>
      <c r="B8" s="62" t="s">
        <v>219</v>
      </c>
      <c r="C8" s="69">
        <v>466291</v>
      </c>
    </row>
    <row r="9" spans="1:3" x14ac:dyDescent="0.2">
      <c r="A9" s="63"/>
      <c r="B9" s="62" t="s">
        <v>220</v>
      </c>
      <c r="C9" s="69">
        <v>724922</v>
      </c>
    </row>
    <row r="10" spans="1:3" x14ac:dyDescent="0.2">
      <c r="A10" s="63"/>
      <c r="B10" s="62" t="s">
        <v>221</v>
      </c>
      <c r="C10" s="69">
        <v>258631</v>
      </c>
    </row>
    <row r="11" spans="1:3" x14ac:dyDescent="0.2">
      <c r="A11" s="61" t="s">
        <v>222</v>
      </c>
      <c r="B11" s="62" t="s">
        <v>223</v>
      </c>
      <c r="C11" s="69">
        <v>24324</v>
      </c>
    </row>
    <row r="12" spans="1:3" x14ac:dyDescent="0.2">
      <c r="A12" s="63"/>
      <c r="B12" s="62" t="s">
        <v>224</v>
      </c>
      <c r="C12" s="69">
        <v>30823</v>
      </c>
    </row>
    <row r="13" spans="1:3" x14ac:dyDescent="0.2">
      <c r="A13" s="63"/>
      <c r="B13" s="62" t="s">
        <v>225</v>
      </c>
      <c r="C13" s="69">
        <v>6499</v>
      </c>
    </row>
    <row r="14" spans="1:3" ht="25.5" x14ac:dyDescent="0.2">
      <c r="A14" s="61" t="s">
        <v>226</v>
      </c>
      <c r="B14" s="64" t="s">
        <v>227</v>
      </c>
      <c r="C14" s="69">
        <v>0</v>
      </c>
    </row>
    <row r="15" spans="1:3" ht="25.5" x14ac:dyDescent="0.2">
      <c r="A15" s="61" t="s">
        <v>228</v>
      </c>
      <c r="B15" s="64" t="s">
        <v>229</v>
      </c>
      <c r="C15" s="70">
        <v>0</v>
      </c>
    </row>
    <row r="16" spans="1:3" ht="25.5" x14ac:dyDescent="0.2">
      <c r="A16" s="61" t="s">
        <v>230</v>
      </c>
      <c r="B16" s="64" t="s">
        <v>231</v>
      </c>
      <c r="C16" s="70">
        <v>0</v>
      </c>
    </row>
    <row r="17" spans="1:5" x14ac:dyDescent="0.2">
      <c r="A17" s="61" t="s">
        <v>232</v>
      </c>
      <c r="B17" s="64" t="s">
        <v>233</v>
      </c>
      <c r="C17" s="70">
        <v>0</v>
      </c>
    </row>
    <row r="18" spans="1:5" x14ac:dyDescent="0.2">
      <c r="A18" s="61" t="s">
        <v>39</v>
      </c>
      <c r="B18" s="64" t="s">
        <v>234</v>
      </c>
      <c r="C18" s="70">
        <v>0</v>
      </c>
    </row>
    <row r="19" spans="1:5" x14ac:dyDescent="0.2">
      <c r="A19" s="61" t="s">
        <v>43</v>
      </c>
      <c r="B19" s="62" t="s">
        <v>235</v>
      </c>
      <c r="C19" s="69">
        <v>-324459</v>
      </c>
    </row>
    <row r="20" spans="1:5" x14ac:dyDescent="0.2">
      <c r="A20" s="61" t="s">
        <v>236</v>
      </c>
      <c r="B20" s="62" t="s">
        <v>237</v>
      </c>
      <c r="C20" s="69">
        <v>0</v>
      </c>
    </row>
    <row r="21" spans="1:5" x14ac:dyDescent="0.2">
      <c r="A21" s="61" t="s">
        <v>238</v>
      </c>
      <c r="B21" s="62" t="s">
        <v>42</v>
      </c>
      <c r="C21" s="69">
        <v>16008</v>
      </c>
    </row>
    <row r="22" spans="1:5" x14ac:dyDescent="0.2">
      <c r="A22" s="61" t="s">
        <v>239</v>
      </c>
      <c r="B22" s="64" t="s">
        <v>240</v>
      </c>
      <c r="C22" s="69">
        <v>13444</v>
      </c>
    </row>
    <row r="23" spans="1:5" x14ac:dyDescent="0.2">
      <c r="A23" s="61" t="s">
        <v>241</v>
      </c>
      <c r="B23" s="64" t="s">
        <v>242</v>
      </c>
      <c r="C23" s="69">
        <v>220780</v>
      </c>
    </row>
    <row r="24" spans="1:5" x14ac:dyDescent="0.2">
      <c r="A24" s="61" t="s">
        <v>243</v>
      </c>
      <c r="B24" s="62" t="s">
        <v>244</v>
      </c>
      <c r="C24" s="69">
        <v>23847</v>
      </c>
    </row>
    <row r="25" spans="1:5" x14ac:dyDescent="0.2">
      <c r="A25" s="61" t="s">
        <v>245</v>
      </c>
      <c r="B25" s="62" t="s">
        <v>50</v>
      </c>
      <c r="C25" s="69">
        <v>261186</v>
      </c>
    </row>
    <row r="26" spans="1:5" x14ac:dyDescent="0.2">
      <c r="A26" s="61" t="s">
        <v>246</v>
      </c>
      <c r="B26" s="64" t="s">
        <v>247</v>
      </c>
      <c r="C26" s="69">
        <v>326433</v>
      </c>
    </row>
    <row r="27" spans="1:5" x14ac:dyDescent="0.2">
      <c r="A27" s="61" t="s">
        <v>248</v>
      </c>
      <c r="B27" s="62" t="s">
        <v>249</v>
      </c>
      <c r="C27" s="69">
        <v>16228</v>
      </c>
    </row>
    <row r="28" spans="1:5" x14ac:dyDescent="0.2">
      <c r="A28" s="63" t="s">
        <v>250</v>
      </c>
      <c r="B28" s="65" t="s">
        <v>251</v>
      </c>
      <c r="C28" s="69">
        <v>0</v>
      </c>
    </row>
    <row r="29" spans="1:5" x14ac:dyDescent="0.2">
      <c r="A29" s="61" t="s">
        <v>252</v>
      </c>
      <c r="B29" s="62" t="s">
        <v>64</v>
      </c>
      <c r="C29" s="69">
        <f>+C9-C10+C12-C13+C14+C15+C16+C17+C18+C19+C20+C21+C22-C23-C24-C25+C26</f>
        <v>16228</v>
      </c>
    </row>
    <row r="30" spans="1:5" x14ac:dyDescent="0.2">
      <c r="A30" s="12"/>
      <c r="B30" s="12"/>
      <c r="C30" s="66"/>
      <c r="E30" s="59" t="s">
        <v>288</v>
      </c>
    </row>
    <row r="31" spans="1:5" x14ac:dyDescent="0.2">
      <c r="A31" s="12"/>
      <c r="B31" s="12"/>
      <c r="C31" s="66"/>
    </row>
    <row r="32" spans="1:5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66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6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E40"/>
  <sheetViews>
    <sheetView workbookViewId="0">
      <selection activeCell="A4" sqref="A4:C4"/>
    </sheetView>
  </sheetViews>
  <sheetFormatPr defaultRowHeight="12.75" x14ac:dyDescent="0.2"/>
  <cols>
    <col min="1" max="1" width="9.140625" style="59"/>
    <col min="2" max="2" width="94.42578125" style="59" customWidth="1"/>
    <col min="3" max="3" width="17.140625" style="59" customWidth="1"/>
    <col min="4" max="16384" width="9.140625" style="59"/>
  </cols>
  <sheetData>
    <row r="1" spans="1:3" x14ac:dyDescent="0.2">
      <c r="A1" s="81" t="s">
        <v>186</v>
      </c>
      <c r="B1" s="81"/>
      <c r="C1" s="81"/>
    </row>
    <row r="2" spans="1:3" x14ac:dyDescent="0.2">
      <c r="A2" s="9"/>
      <c r="B2" s="9"/>
      <c r="C2" s="9"/>
    </row>
    <row r="3" spans="1:3" x14ac:dyDescent="0.2">
      <c r="A3" s="88" t="s">
        <v>8</v>
      </c>
      <c r="B3" s="88"/>
      <c r="C3" s="88"/>
    </row>
    <row r="4" spans="1:3" x14ac:dyDescent="0.2">
      <c r="A4" s="88" t="s">
        <v>286</v>
      </c>
      <c r="B4" s="89"/>
      <c r="C4" s="88"/>
    </row>
    <row r="5" spans="1:3" x14ac:dyDescent="0.2">
      <c r="C5" s="60" t="s">
        <v>10</v>
      </c>
    </row>
    <row r="6" spans="1:3" x14ac:dyDescent="0.2">
      <c r="A6" s="56" t="s">
        <v>3</v>
      </c>
      <c r="B6" s="56" t="s">
        <v>4</v>
      </c>
      <c r="C6" s="56" t="s">
        <v>11</v>
      </c>
    </row>
    <row r="7" spans="1:3" x14ac:dyDescent="0.2">
      <c r="A7" s="67">
        <v>1</v>
      </c>
      <c r="B7" s="67">
        <v>2</v>
      </c>
      <c r="C7" s="67">
        <v>3</v>
      </c>
    </row>
    <row r="8" spans="1:3" x14ac:dyDescent="0.2">
      <c r="A8" s="61" t="s">
        <v>218</v>
      </c>
      <c r="B8" s="62" t="s">
        <v>219</v>
      </c>
      <c r="C8" s="69">
        <v>299859</v>
      </c>
    </row>
    <row r="9" spans="1:3" x14ac:dyDescent="0.2">
      <c r="A9" s="63"/>
      <c r="B9" s="62" t="s">
        <v>220</v>
      </c>
      <c r="C9" s="69">
        <v>463931</v>
      </c>
    </row>
    <row r="10" spans="1:3" x14ac:dyDescent="0.2">
      <c r="A10" s="63"/>
      <c r="B10" s="62" t="s">
        <v>221</v>
      </c>
      <c r="C10" s="69">
        <v>164072</v>
      </c>
    </row>
    <row r="11" spans="1:3" x14ac:dyDescent="0.2">
      <c r="A11" s="61" t="s">
        <v>222</v>
      </c>
      <c r="B11" s="62" t="s">
        <v>223</v>
      </c>
      <c r="C11" s="69">
        <v>15161</v>
      </c>
    </row>
    <row r="12" spans="1:3" x14ac:dyDescent="0.2">
      <c r="A12" s="63"/>
      <c r="B12" s="62" t="s">
        <v>224</v>
      </c>
      <c r="C12" s="69">
        <v>19390</v>
      </c>
    </row>
    <row r="13" spans="1:3" x14ac:dyDescent="0.2">
      <c r="A13" s="63"/>
      <c r="B13" s="62" t="s">
        <v>225</v>
      </c>
      <c r="C13" s="69">
        <v>4229</v>
      </c>
    </row>
    <row r="14" spans="1:3" ht="25.5" x14ac:dyDescent="0.2">
      <c r="A14" s="61" t="s">
        <v>226</v>
      </c>
      <c r="B14" s="64" t="s">
        <v>227</v>
      </c>
      <c r="C14" s="69">
        <v>0</v>
      </c>
    </row>
    <row r="15" spans="1:3" ht="25.5" x14ac:dyDescent="0.2">
      <c r="A15" s="61" t="s">
        <v>228</v>
      </c>
      <c r="B15" s="64" t="s">
        <v>229</v>
      </c>
      <c r="C15" s="70">
        <v>0</v>
      </c>
    </row>
    <row r="16" spans="1:3" ht="25.5" x14ac:dyDescent="0.2">
      <c r="A16" s="61" t="s">
        <v>230</v>
      </c>
      <c r="B16" s="64" t="s">
        <v>231</v>
      </c>
      <c r="C16" s="70">
        <v>0</v>
      </c>
    </row>
    <row r="17" spans="1:5" x14ac:dyDescent="0.2">
      <c r="A17" s="61" t="s">
        <v>232</v>
      </c>
      <c r="B17" s="64" t="s">
        <v>233</v>
      </c>
      <c r="C17" s="70">
        <v>0</v>
      </c>
    </row>
    <row r="18" spans="1:5" x14ac:dyDescent="0.2">
      <c r="A18" s="61" t="s">
        <v>39</v>
      </c>
      <c r="B18" s="64" t="s">
        <v>234</v>
      </c>
      <c r="C18" s="70">
        <v>0</v>
      </c>
    </row>
    <row r="19" spans="1:5" x14ac:dyDescent="0.2">
      <c r="A19" s="61" t="s">
        <v>43</v>
      </c>
      <c r="B19" s="62" t="s">
        <v>235</v>
      </c>
      <c r="C19" s="69">
        <v>-354862</v>
      </c>
    </row>
    <row r="20" spans="1:5" x14ac:dyDescent="0.2">
      <c r="A20" s="61" t="s">
        <v>236</v>
      </c>
      <c r="B20" s="62" t="s">
        <v>237</v>
      </c>
      <c r="C20" s="69">
        <v>0</v>
      </c>
    </row>
    <row r="21" spans="1:5" x14ac:dyDescent="0.2">
      <c r="A21" s="61" t="s">
        <v>238</v>
      </c>
      <c r="B21" s="62" t="s">
        <v>42</v>
      </c>
      <c r="C21" s="69">
        <v>10305</v>
      </c>
    </row>
    <row r="22" spans="1:5" x14ac:dyDescent="0.2">
      <c r="A22" s="61" t="s">
        <v>239</v>
      </c>
      <c r="B22" s="64" t="s">
        <v>240</v>
      </c>
      <c r="C22" s="69">
        <v>6153</v>
      </c>
    </row>
    <row r="23" spans="1:5" x14ac:dyDescent="0.2">
      <c r="A23" s="61" t="s">
        <v>241</v>
      </c>
      <c r="B23" s="64" t="s">
        <v>242</v>
      </c>
      <c r="C23" s="69">
        <v>141192</v>
      </c>
    </row>
    <row r="24" spans="1:5" x14ac:dyDescent="0.2">
      <c r="A24" s="61" t="s">
        <v>243</v>
      </c>
      <c r="B24" s="62" t="s">
        <v>244</v>
      </c>
      <c r="C24" s="69">
        <v>15439</v>
      </c>
    </row>
    <row r="25" spans="1:5" x14ac:dyDescent="0.2">
      <c r="A25" s="61" t="s">
        <v>245</v>
      </c>
      <c r="B25" s="62" t="s">
        <v>50</v>
      </c>
      <c r="C25" s="69">
        <v>158781</v>
      </c>
    </row>
    <row r="26" spans="1:5" x14ac:dyDescent="0.2">
      <c r="A26" s="61" t="s">
        <v>246</v>
      </c>
      <c r="B26" s="64" t="s">
        <v>247</v>
      </c>
      <c r="C26" s="69">
        <v>356063</v>
      </c>
    </row>
    <row r="27" spans="1:5" x14ac:dyDescent="0.2">
      <c r="A27" s="61" t="s">
        <v>248</v>
      </c>
      <c r="B27" s="62" t="s">
        <v>249</v>
      </c>
      <c r="C27" s="69">
        <v>17267</v>
      </c>
    </row>
    <row r="28" spans="1:5" x14ac:dyDescent="0.2">
      <c r="A28" s="63" t="s">
        <v>250</v>
      </c>
      <c r="B28" s="65" t="s">
        <v>251</v>
      </c>
      <c r="C28" s="69">
        <v>0</v>
      </c>
    </row>
    <row r="29" spans="1:5" x14ac:dyDescent="0.2">
      <c r="A29" s="61" t="s">
        <v>252</v>
      </c>
      <c r="B29" s="62" t="s">
        <v>64</v>
      </c>
      <c r="C29" s="69">
        <f>+C9-C10+C12-C13+C14+C15+C16+C17+C18+C19+C20+C21+C22-C23-C24-C25+C26</f>
        <v>17267</v>
      </c>
    </row>
    <row r="30" spans="1:5" x14ac:dyDescent="0.2">
      <c r="A30" s="12"/>
      <c r="B30" s="12"/>
      <c r="C30" s="66"/>
      <c r="E30" s="59" t="s">
        <v>288</v>
      </c>
    </row>
    <row r="31" spans="1:5" x14ac:dyDescent="0.2">
      <c r="A31" s="12"/>
      <c r="B31" s="12"/>
      <c r="C31" s="66"/>
    </row>
    <row r="32" spans="1:5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66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6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C40"/>
  <sheetViews>
    <sheetView workbookViewId="0">
      <selection activeCell="C29" sqref="C29"/>
    </sheetView>
  </sheetViews>
  <sheetFormatPr defaultRowHeight="12.75" x14ac:dyDescent="0.2"/>
  <cols>
    <col min="1" max="1" width="9.140625" style="59"/>
    <col min="2" max="2" width="94.42578125" style="59" customWidth="1"/>
    <col min="3" max="3" width="17.140625" style="59" customWidth="1"/>
    <col min="4" max="16384" width="9.140625" style="59"/>
  </cols>
  <sheetData>
    <row r="1" spans="1:3" x14ac:dyDescent="0.2">
      <c r="A1" s="81" t="s">
        <v>186</v>
      </c>
      <c r="B1" s="81"/>
      <c r="C1" s="81"/>
    </row>
    <row r="2" spans="1:3" x14ac:dyDescent="0.2">
      <c r="A2" s="9"/>
      <c r="B2" s="9"/>
      <c r="C2" s="9"/>
    </row>
    <row r="3" spans="1:3" x14ac:dyDescent="0.2">
      <c r="A3" s="88" t="s">
        <v>8</v>
      </c>
      <c r="B3" s="88"/>
      <c r="C3" s="88"/>
    </row>
    <row r="4" spans="1:3" x14ac:dyDescent="0.2">
      <c r="A4" s="88" t="s">
        <v>284</v>
      </c>
      <c r="B4" s="89"/>
      <c r="C4" s="88"/>
    </row>
    <row r="5" spans="1:3" x14ac:dyDescent="0.2">
      <c r="C5" s="60" t="s">
        <v>10</v>
      </c>
    </row>
    <row r="6" spans="1:3" x14ac:dyDescent="0.2">
      <c r="A6" s="56" t="s">
        <v>3</v>
      </c>
      <c r="B6" s="56" t="s">
        <v>4</v>
      </c>
      <c r="C6" s="56" t="s">
        <v>11</v>
      </c>
    </row>
    <row r="7" spans="1:3" x14ac:dyDescent="0.2">
      <c r="A7" s="67">
        <v>1</v>
      </c>
      <c r="B7" s="67">
        <v>2</v>
      </c>
      <c r="C7" s="67">
        <v>3</v>
      </c>
    </row>
    <row r="8" spans="1:3" x14ac:dyDescent="0.2">
      <c r="A8" s="61" t="s">
        <v>218</v>
      </c>
      <c r="B8" s="62" t="s">
        <v>219</v>
      </c>
      <c r="C8" s="69">
        <v>142014</v>
      </c>
    </row>
    <row r="9" spans="1:3" x14ac:dyDescent="0.2">
      <c r="A9" s="63"/>
      <c r="B9" s="62" t="s">
        <v>220</v>
      </c>
      <c r="C9" s="69">
        <v>220855</v>
      </c>
    </row>
    <row r="10" spans="1:3" x14ac:dyDescent="0.2">
      <c r="A10" s="63"/>
      <c r="B10" s="62" t="s">
        <v>221</v>
      </c>
      <c r="C10" s="69">
        <v>78841</v>
      </c>
    </row>
    <row r="11" spans="1:3" x14ac:dyDescent="0.2">
      <c r="A11" s="61" t="s">
        <v>222</v>
      </c>
      <c r="B11" s="62" t="s">
        <v>223</v>
      </c>
      <c r="C11" s="69">
        <v>8520</v>
      </c>
    </row>
    <row r="12" spans="1:3" x14ac:dyDescent="0.2">
      <c r="A12" s="63"/>
      <c r="B12" s="62" t="s">
        <v>224</v>
      </c>
      <c r="C12" s="69">
        <v>10042</v>
      </c>
    </row>
    <row r="13" spans="1:3" x14ac:dyDescent="0.2">
      <c r="A13" s="63"/>
      <c r="B13" s="62" t="s">
        <v>225</v>
      </c>
      <c r="C13" s="69">
        <v>1522</v>
      </c>
    </row>
    <row r="14" spans="1:3" ht="25.5" x14ac:dyDescent="0.2">
      <c r="A14" s="61" t="s">
        <v>226</v>
      </c>
      <c r="B14" s="64" t="s">
        <v>227</v>
      </c>
      <c r="C14" s="69">
        <v>0</v>
      </c>
    </row>
    <row r="15" spans="1:3" ht="25.5" x14ac:dyDescent="0.2">
      <c r="A15" s="61" t="s">
        <v>228</v>
      </c>
      <c r="B15" s="64" t="s">
        <v>229</v>
      </c>
      <c r="C15" s="70">
        <v>0</v>
      </c>
    </row>
    <row r="16" spans="1:3" ht="25.5" x14ac:dyDescent="0.2">
      <c r="A16" s="61" t="s">
        <v>230</v>
      </c>
      <c r="B16" s="64" t="s">
        <v>231</v>
      </c>
      <c r="C16" s="70">
        <v>0</v>
      </c>
    </row>
    <row r="17" spans="1:3" x14ac:dyDescent="0.2">
      <c r="A17" s="61" t="s">
        <v>232</v>
      </c>
      <c r="B17" s="64" t="s">
        <v>233</v>
      </c>
      <c r="C17" s="70">
        <v>0</v>
      </c>
    </row>
    <row r="18" spans="1:3" x14ac:dyDescent="0.2">
      <c r="A18" s="61" t="s">
        <v>39</v>
      </c>
      <c r="B18" s="64" t="s">
        <v>234</v>
      </c>
      <c r="C18" s="70">
        <v>0</v>
      </c>
    </row>
    <row r="19" spans="1:3" x14ac:dyDescent="0.2">
      <c r="A19" s="61" t="s">
        <v>43</v>
      </c>
      <c r="B19" s="62" t="s">
        <v>235</v>
      </c>
      <c r="C19" s="69">
        <v>-210401</v>
      </c>
    </row>
    <row r="20" spans="1:3" x14ac:dyDescent="0.2">
      <c r="A20" s="61" t="s">
        <v>236</v>
      </c>
      <c r="B20" s="62" t="s">
        <v>237</v>
      </c>
      <c r="C20" s="70">
        <v>0</v>
      </c>
    </row>
    <row r="21" spans="1:3" x14ac:dyDescent="0.2">
      <c r="A21" s="61" t="s">
        <v>238</v>
      </c>
      <c r="B21" s="62" t="s">
        <v>42</v>
      </c>
      <c r="C21" s="69">
        <v>4310</v>
      </c>
    </row>
    <row r="22" spans="1:3" x14ac:dyDescent="0.2">
      <c r="A22" s="61" t="s">
        <v>239</v>
      </c>
      <c r="B22" s="64" t="s">
        <v>240</v>
      </c>
      <c r="C22" s="69">
        <v>2083</v>
      </c>
    </row>
    <row r="23" spans="1:3" x14ac:dyDescent="0.2">
      <c r="A23" s="61" t="s">
        <v>241</v>
      </c>
      <c r="B23" s="64" t="s">
        <v>242</v>
      </c>
      <c r="C23" s="69">
        <v>65972</v>
      </c>
    </row>
    <row r="24" spans="1:3" x14ac:dyDescent="0.2">
      <c r="A24" s="61" t="s">
        <v>243</v>
      </c>
      <c r="B24" s="62" t="s">
        <v>244</v>
      </c>
      <c r="C24" s="69">
        <v>7211</v>
      </c>
    </row>
    <row r="25" spans="1:3" x14ac:dyDescent="0.2">
      <c r="A25" s="61" t="s">
        <v>245</v>
      </c>
      <c r="B25" s="62" t="s">
        <v>50</v>
      </c>
      <c r="C25" s="69">
        <v>74310</v>
      </c>
    </row>
    <row r="26" spans="1:3" x14ac:dyDescent="0.2">
      <c r="A26" s="61" t="s">
        <v>246</v>
      </c>
      <c r="B26" s="64" t="s">
        <v>247</v>
      </c>
      <c r="C26" s="69">
        <v>211111</v>
      </c>
    </row>
    <row r="27" spans="1:3" x14ac:dyDescent="0.2">
      <c r="A27" s="61" t="s">
        <v>248</v>
      </c>
      <c r="B27" s="62" t="s">
        <v>249</v>
      </c>
      <c r="C27" s="69">
        <v>10144</v>
      </c>
    </row>
    <row r="28" spans="1:3" x14ac:dyDescent="0.2">
      <c r="A28" s="63" t="s">
        <v>250</v>
      </c>
      <c r="B28" s="65" t="s">
        <v>251</v>
      </c>
      <c r="C28" s="69">
        <v>0</v>
      </c>
    </row>
    <row r="29" spans="1:3" x14ac:dyDescent="0.2">
      <c r="A29" s="61" t="s">
        <v>252</v>
      </c>
      <c r="B29" s="62" t="s">
        <v>64</v>
      </c>
      <c r="C29" s="69">
        <v>10144</v>
      </c>
    </row>
    <row r="30" spans="1:3" x14ac:dyDescent="0.2">
      <c r="A30" s="12"/>
      <c r="B30" s="12"/>
      <c r="C30" s="66"/>
    </row>
    <row r="31" spans="1:3" x14ac:dyDescent="0.2">
      <c r="A31" s="12"/>
      <c r="B31" s="12"/>
      <c r="C31" s="66"/>
    </row>
    <row r="32" spans="1:3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66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6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C40"/>
  <sheetViews>
    <sheetView workbookViewId="0">
      <selection activeCell="C29" sqref="C29"/>
    </sheetView>
  </sheetViews>
  <sheetFormatPr defaultRowHeight="12.75" x14ac:dyDescent="0.2"/>
  <cols>
    <col min="1" max="1" width="9.140625" style="59"/>
    <col min="2" max="2" width="94.42578125" style="59" customWidth="1"/>
    <col min="3" max="3" width="17.140625" style="59" customWidth="1"/>
    <col min="4" max="16384" width="9.140625" style="59"/>
  </cols>
  <sheetData>
    <row r="1" spans="1:3" x14ac:dyDescent="0.2">
      <c r="A1" s="81" t="s">
        <v>186</v>
      </c>
      <c r="B1" s="81"/>
      <c r="C1" s="81"/>
    </row>
    <row r="2" spans="1:3" x14ac:dyDescent="0.2">
      <c r="A2" s="9"/>
      <c r="B2" s="9"/>
      <c r="C2" s="9"/>
    </row>
    <row r="3" spans="1:3" x14ac:dyDescent="0.2">
      <c r="A3" s="88" t="s">
        <v>8</v>
      </c>
      <c r="B3" s="88"/>
      <c r="C3" s="88"/>
    </row>
    <row r="4" spans="1:3" x14ac:dyDescent="0.2">
      <c r="A4" s="88" t="s">
        <v>283</v>
      </c>
      <c r="B4" s="89"/>
      <c r="C4" s="88"/>
    </row>
    <row r="5" spans="1:3" x14ac:dyDescent="0.2">
      <c r="C5" s="60" t="s">
        <v>10</v>
      </c>
    </row>
    <row r="6" spans="1:3" x14ac:dyDescent="0.2">
      <c r="A6" s="56" t="s">
        <v>3</v>
      </c>
      <c r="B6" s="56" t="s">
        <v>4</v>
      </c>
      <c r="C6" s="56" t="s">
        <v>11</v>
      </c>
    </row>
    <row r="7" spans="1:3" x14ac:dyDescent="0.2">
      <c r="A7" s="67">
        <v>1</v>
      </c>
      <c r="B7" s="67">
        <v>2</v>
      </c>
      <c r="C7" s="67">
        <v>3</v>
      </c>
    </row>
    <row r="8" spans="1:3" x14ac:dyDescent="0.2">
      <c r="A8" s="61" t="s">
        <v>218</v>
      </c>
      <c r="B8" s="62" t="s">
        <v>219</v>
      </c>
      <c r="C8" s="69">
        <v>447315</v>
      </c>
    </row>
    <row r="9" spans="1:3" x14ac:dyDescent="0.2">
      <c r="A9" s="63"/>
      <c r="B9" s="62" t="s">
        <v>220</v>
      </c>
      <c r="C9" s="69">
        <v>740340</v>
      </c>
    </row>
    <row r="10" spans="1:3" x14ac:dyDescent="0.2">
      <c r="A10" s="63"/>
      <c r="B10" s="62" t="s">
        <v>221</v>
      </c>
      <c r="C10" s="69">
        <v>293025</v>
      </c>
    </row>
    <row r="11" spans="1:3" x14ac:dyDescent="0.2">
      <c r="A11" s="61" t="s">
        <v>222</v>
      </c>
      <c r="B11" s="62" t="s">
        <v>223</v>
      </c>
      <c r="C11" s="69">
        <v>77723</v>
      </c>
    </row>
    <row r="12" spans="1:3" x14ac:dyDescent="0.2">
      <c r="A12" s="63"/>
      <c r="B12" s="62" t="s">
        <v>224</v>
      </c>
      <c r="C12" s="69">
        <v>83273</v>
      </c>
    </row>
    <row r="13" spans="1:3" x14ac:dyDescent="0.2">
      <c r="A13" s="63"/>
      <c r="B13" s="62" t="s">
        <v>225</v>
      </c>
      <c r="C13" s="69">
        <v>5550</v>
      </c>
    </row>
    <row r="14" spans="1:3" ht="25.5" x14ac:dyDescent="0.2">
      <c r="A14" s="61" t="s">
        <v>226</v>
      </c>
      <c r="B14" s="64" t="s">
        <v>227</v>
      </c>
      <c r="C14" s="69">
        <v>0</v>
      </c>
    </row>
    <row r="15" spans="1:3" ht="25.5" x14ac:dyDescent="0.2">
      <c r="A15" s="61" t="s">
        <v>228</v>
      </c>
      <c r="B15" s="64" t="s">
        <v>229</v>
      </c>
      <c r="C15" s="70">
        <v>0</v>
      </c>
    </row>
    <row r="16" spans="1:3" ht="25.5" x14ac:dyDescent="0.2">
      <c r="A16" s="61" t="s">
        <v>230</v>
      </c>
      <c r="B16" s="64" t="s">
        <v>231</v>
      </c>
      <c r="C16" s="70">
        <v>0</v>
      </c>
    </row>
    <row r="17" spans="1:3" x14ac:dyDescent="0.2">
      <c r="A17" s="61" t="s">
        <v>232</v>
      </c>
      <c r="B17" s="64" t="s">
        <v>233</v>
      </c>
      <c r="C17" s="70">
        <v>0</v>
      </c>
    </row>
    <row r="18" spans="1:3" x14ac:dyDescent="0.2">
      <c r="A18" s="61" t="s">
        <v>39</v>
      </c>
      <c r="B18" s="64" t="s">
        <v>234</v>
      </c>
      <c r="C18" s="70">
        <v>0</v>
      </c>
    </row>
    <row r="19" spans="1:3" x14ac:dyDescent="0.2">
      <c r="A19" s="61" t="s">
        <v>43</v>
      </c>
      <c r="B19" s="62" t="s">
        <v>235</v>
      </c>
      <c r="C19" s="70">
        <v>644</v>
      </c>
    </row>
    <row r="20" spans="1:3" x14ac:dyDescent="0.2">
      <c r="A20" s="61" t="s">
        <v>236</v>
      </c>
      <c r="B20" s="62" t="s">
        <v>237</v>
      </c>
      <c r="C20" s="70">
        <v>0</v>
      </c>
    </row>
    <row r="21" spans="1:3" x14ac:dyDescent="0.2">
      <c r="A21" s="61" t="s">
        <v>238</v>
      </c>
      <c r="B21" s="62" t="s">
        <v>42</v>
      </c>
      <c r="C21" s="69">
        <v>24014</v>
      </c>
    </row>
    <row r="22" spans="1:3" x14ac:dyDescent="0.2">
      <c r="A22" s="61" t="s">
        <v>239</v>
      </c>
      <c r="B22" s="64" t="s">
        <v>240</v>
      </c>
      <c r="C22" s="69">
        <v>38269</v>
      </c>
    </row>
    <row r="23" spans="1:3" x14ac:dyDescent="0.2">
      <c r="A23" s="61" t="s">
        <v>241</v>
      </c>
      <c r="B23" s="64" t="s">
        <v>242</v>
      </c>
      <c r="C23" s="69">
        <v>243245</v>
      </c>
    </row>
    <row r="24" spans="1:3" x14ac:dyDescent="0.2">
      <c r="A24" s="61" t="s">
        <v>243</v>
      </c>
      <c r="B24" s="62" t="s">
        <v>244</v>
      </c>
      <c r="C24" s="69">
        <v>25614</v>
      </c>
    </row>
    <row r="25" spans="1:3" x14ac:dyDescent="0.2">
      <c r="A25" s="61" t="s">
        <v>245</v>
      </c>
      <c r="B25" s="62" t="s">
        <v>50</v>
      </c>
      <c r="C25" s="69">
        <v>305317</v>
      </c>
    </row>
    <row r="26" spans="1:3" x14ac:dyDescent="0.2">
      <c r="A26" s="61" t="s">
        <v>246</v>
      </c>
      <c r="B26" s="64" t="s">
        <v>247</v>
      </c>
      <c r="C26" s="70">
        <v>-504</v>
      </c>
    </row>
    <row r="27" spans="1:3" x14ac:dyDescent="0.2">
      <c r="A27" s="61" t="s">
        <v>248</v>
      </c>
      <c r="B27" s="62" t="s">
        <v>249</v>
      </c>
      <c r="C27" s="69">
        <v>13285</v>
      </c>
    </row>
    <row r="28" spans="1:3" x14ac:dyDescent="0.2">
      <c r="A28" s="63" t="s">
        <v>250</v>
      </c>
      <c r="B28" s="65" t="s">
        <v>251</v>
      </c>
      <c r="C28" s="69">
        <v>0</v>
      </c>
    </row>
    <row r="29" spans="1:3" x14ac:dyDescent="0.2">
      <c r="A29" s="61" t="s">
        <v>252</v>
      </c>
      <c r="B29" s="62" t="s">
        <v>64</v>
      </c>
      <c r="C29" s="69">
        <v>13285</v>
      </c>
    </row>
    <row r="30" spans="1:3" x14ac:dyDescent="0.2">
      <c r="A30" s="12"/>
      <c r="B30" s="12"/>
      <c r="C30" s="66"/>
    </row>
    <row r="31" spans="1:3" x14ac:dyDescent="0.2">
      <c r="A31" s="12"/>
      <c r="B31" s="12"/>
      <c r="C31" s="66"/>
    </row>
    <row r="32" spans="1:3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66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6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59"/>
    <col min="2" max="2" width="94.42578125" style="59" customWidth="1"/>
    <col min="3" max="3" width="17.140625" style="59" customWidth="1"/>
    <col min="4" max="16384" width="9.140625" style="59"/>
  </cols>
  <sheetData>
    <row r="1" spans="1:3" x14ac:dyDescent="0.2">
      <c r="A1" s="81" t="s">
        <v>186</v>
      </c>
      <c r="B1" s="81"/>
      <c r="C1" s="81"/>
    </row>
    <row r="2" spans="1:3" x14ac:dyDescent="0.2">
      <c r="A2" s="9"/>
      <c r="B2" s="9"/>
      <c r="C2" s="9"/>
    </row>
    <row r="3" spans="1:3" x14ac:dyDescent="0.2">
      <c r="A3" s="88" t="s">
        <v>8</v>
      </c>
      <c r="B3" s="88"/>
      <c r="C3" s="88"/>
    </row>
    <row r="4" spans="1:3" x14ac:dyDescent="0.2">
      <c r="A4" s="88" t="s">
        <v>281</v>
      </c>
      <c r="B4" s="89"/>
      <c r="C4" s="88"/>
    </row>
    <row r="5" spans="1:3" x14ac:dyDescent="0.2">
      <c r="C5" s="60" t="s">
        <v>10</v>
      </c>
    </row>
    <row r="6" spans="1:3" x14ac:dyDescent="0.2">
      <c r="A6" s="56" t="s">
        <v>3</v>
      </c>
      <c r="B6" s="56" t="s">
        <v>4</v>
      </c>
      <c r="C6" s="56" t="s">
        <v>11</v>
      </c>
    </row>
    <row r="7" spans="1:3" x14ac:dyDescent="0.2">
      <c r="A7" s="67">
        <v>1</v>
      </c>
      <c r="B7" s="67">
        <v>2</v>
      </c>
      <c r="C7" s="67">
        <v>3</v>
      </c>
    </row>
    <row r="8" spans="1:3" x14ac:dyDescent="0.2">
      <c r="A8" s="61" t="s">
        <v>218</v>
      </c>
      <c r="B8" s="62" t="s">
        <v>219</v>
      </c>
      <c r="C8" s="69">
        <v>328392</v>
      </c>
    </row>
    <row r="9" spans="1:3" x14ac:dyDescent="0.2">
      <c r="A9" s="63"/>
      <c r="B9" s="62" t="s">
        <v>220</v>
      </c>
      <c r="C9" s="69">
        <v>546436</v>
      </c>
    </row>
    <row r="10" spans="1:3" x14ac:dyDescent="0.2">
      <c r="A10" s="63"/>
      <c r="B10" s="62" t="s">
        <v>221</v>
      </c>
      <c r="C10" s="69">
        <v>218044</v>
      </c>
    </row>
    <row r="11" spans="1:3" x14ac:dyDescent="0.2">
      <c r="A11" s="61" t="s">
        <v>222</v>
      </c>
      <c r="B11" s="62" t="s">
        <v>223</v>
      </c>
      <c r="C11" s="69">
        <v>54241</v>
      </c>
    </row>
    <row r="12" spans="1:3" x14ac:dyDescent="0.2">
      <c r="A12" s="63"/>
      <c r="B12" s="62" t="s">
        <v>224</v>
      </c>
      <c r="C12" s="69">
        <v>58072</v>
      </c>
    </row>
    <row r="13" spans="1:3" x14ac:dyDescent="0.2">
      <c r="A13" s="63"/>
      <c r="B13" s="62" t="s">
        <v>225</v>
      </c>
      <c r="C13" s="69">
        <v>3831</v>
      </c>
    </row>
    <row r="14" spans="1:3" ht="25.5" x14ac:dyDescent="0.2">
      <c r="A14" s="61" t="s">
        <v>226</v>
      </c>
      <c r="B14" s="64" t="s">
        <v>227</v>
      </c>
      <c r="C14" s="69">
        <v>0</v>
      </c>
    </row>
    <row r="15" spans="1:3" ht="25.5" x14ac:dyDescent="0.2">
      <c r="A15" s="61" t="s">
        <v>228</v>
      </c>
      <c r="B15" s="64" t="s">
        <v>229</v>
      </c>
      <c r="C15" s="70">
        <v>0</v>
      </c>
    </row>
    <row r="16" spans="1:3" ht="25.5" x14ac:dyDescent="0.2">
      <c r="A16" s="61" t="s">
        <v>230</v>
      </c>
      <c r="B16" s="64" t="s">
        <v>231</v>
      </c>
      <c r="C16" s="70">
        <v>0</v>
      </c>
    </row>
    <row r="17" spans="1:3" x14ac:dyDescent="0.2">
      <c r="A17" s="61" t="s">
        <v>232</v>
      </c>
      <c r="B17" s="64" t="s">
        <v>233</v>
      </c>
      <c r="C17" s="70">
        <v>0</v>
      </c>
    </row>
    <row r="18" spans="1:3" x14ac:dyDescent="0.2">
      <c r="A18" s="61" t="s">
        <v>39</v>
      </c>
      <c r="B18" s="64" t="s">
        <v>234</v>
      </c>
      <c r="C18" s="70">
        <v>0</v>
      </c>
    </row>
    <row r="19" spans="1:3" x14ac:dyDescent="0.2">
      <c r="A19" s="61" t="s">
        <v>43</v>
      </c>
      <c r="B19" s="62" t="s">
        <v>235</v>
      </c>
      <c r="C19" s="69">
        <v>104491</v>
      </c>
    </row>
    <row r="20" spans="1:3" x14ac:dyDescent="0.2">
      <c r="A20" s="61" t="s">
        <v>236</v>
      </c>
      <c r="B20" s="62" t="s">
        <v>237</v>
      </c>
      <c r="C20" s="69">
        <v>0</v>
      </c>
    </row>
    <row r="21" spans="1:3" x14ac:dyDescent="0.2">
      <c r="A21" s="61" t="s">
        <v>238</v>
      </c>
      <c r="B21" s="62" t="s">
        <v>42</v>
      </c>
      <c r="C21" s="69">
        <v>15352</v>
      </c>
    </row>
    <row r="22" spans="1:3" x14ac:dyDescent="0.2">
      <c r="A22" s="61" t="s">
        <v>239</v>
      </c>
      <c r="B22" s="64" t="s">
        <v>240</v>
      </c>
      <c r="C22" s="69">
        <v>14845</v>
      </c>
    </row>
    <row r="23" spans="1:3" x14ac:dyDescent="0.2">
      <c r="A23" s="61" t="s">
        <v>241</v>
      </c>
      <c r="B23" s="64" t="s">
        <v>242</v>
      </c>
      <c r="C23" s="69">
        <v>180490</v>
      </c>
    </row>
    <row r="24" spans="1:3" x14ac:dyDescent="0.2">
      <c r="A24" s="61" t="s">
        <v>243</v>
      </c>
      <c r="B24" s="62" t="s">
        <v>244</v>
      </c>
      <c r="C24" s="69">
        <v>18813</v>
      </c>
    </row>
    <row r="25" spans="1:3" x14ac:dyDescent="0.2">
      <c r="A25" s="61" t="s">
        <v>245</v>
      </c>
      <c r="B25" s="62" t="s">
        <v>50</v>
      </c>
      <c r="C25" s="69">
        <v>202268</v>
      </c>
    </row>
    <row r="26" spans="1:3" x14ac:dyDescent="0.2">
      <c r="A26" s="61" t="s">
        <v>246</v>
      </c>
      <c r="B26" s="64" t="s">
        <v>247</v>
      </c>
      <c r="C26" s="69">
        <v>-105233</v>
      </c>
    </row>
    <row r="27" spans="1:3" x14ac:dyDescent="0.2">
      <c r="A27" s="61" t="s">
        <v>248</v>
      </c>
      <c r="B27" s="62" t="s">
        <v>249</v>
      </c>
      <c r="C27" s="69">
        <v>10517</v>
      </c>
    </row>
    <row r="28" spans="1:3" x14ac:dyDescent="0.2">
      <c r="A28" s="63" t="s">
        <v>250</v>
      </c>
      <c r="B28" s="65" t="s">
        <v>251</v>
      </c>
      <c r="C28" s="69">
        <v>0</v>
      </c>
    </row>
    <row r="29" spans="1:3" x14ac:dyDescent="0.2">
      <c r="A29" s="61" t="s">
        <v>252</v>
      </c>
      <c r="B29" s="62" t="s">
        <v>64</v>
      </c>
      <c r="C29" s="69">
        <v>10517</v>
      </c>
    </row>
    <row r="30" spans="1:3" x14ac:dyDescent="0.2">
      <c r="A30" s="12"/>
      <c r="B30" s="12"/>
      <c r="C30" s="66"/>
    </row>
    <row r="31" spans="1:3" x14ac:dyDescent="0.2">
      <c r="A31" s="12"/>
      <c r="B31" s="12"/>
      <c r="C31" s="66"/>
    </row>
    <row r="32" spans="1:3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66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6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59"/>
    <col min="2" max="2" width="94.42578125" style="59" customWidth="1"/>
    <col min="3" max="3" width="17.140625" style="59" customWidth="1"/>
    <col min="4" max="16384" width="9.140625" style="59"/>
  </cols>
  <sheetData>
    <row r="1" spans="1:3" x14ac:dyDescent="0.2">
      <c r="A1" s="81" t="s">
        <v>186</v>
      </c>
      <c r="B1" s="81"/>
      <c r="C1" s="81"/>
    </row>
    <row r="2" spans="1:3" x14ac:dyDescent="0.2">
      <c r="A2" s="9"/>
      <c r="B2" s="9"/>
      <c r="C2" s="9"/>
    </row>
    <row r="3" spans="1:3" x14ac:dyDescent="0.2">
      <c r="A3" s="88" t="s">
        <v>8</v>
      </c>
      <c r="B3" s="88"/>
      <c r="C3" s="88"/>
    </row>
    <row r="4" spans="1:3" x14ac:dyDescent="0.2">
      <c r="A4" s="88" t="s">
        <v>279</v>
      </c>
      <c r="B4" s="89"/>
      <c r="C4" s="88"/>
    </row>
    <row r="5" spans="1:3" x14ac:dyDescent="0.2">
      <c r="C5" s="60" t="s">
        <v>10</v>
      </c>
    </row>
    <row r="6" spans="1:3" x14ac:dyDescent="0.2">
      <c r="A6" s="56" t="s">
        <v>3</v>
      </c>
      <c r="B6" s="56" t="s">
        <v>4</v>
      </c>
      <c r="C6" s="56" t="s">
        <v>11</v>
      </c>
    </row>
    <row r="7" spans="1:3" x14ac:dyDescent="0.2">
      <c r="A7" s="67">
        <v>1</v>
      </c>
      <c r="B7" s="67">
        <v>2</v>
      </c>
      <c r="C7" s="67">
        <v>3</v>
      </c>
    </row>
    <row r="8" spans="1:3" x14ac:dyDescent="0.2">
      <c r="A8" s="61" t="s">
        <v>218</v>
      </c>
      <c r="B8" s="62" t="s">
        <v>219</v>
      </c>
      <c r="C8" s="69">
        <v>213362</v>
      </c>
    </row>
    <row r="9" spans="1:3" x14ac:dyDescent="0.2">
      <c r="A9" s="63"/>
      <c r="B9" s="62" t="s">
        <v>220</v>
      </c>
      <c r="C9" s="69">
        <v>353967</v>
      </c>
    </row>
    <row r="10" spans="1:3" x14ac:dyDescent="0.2">
      <c r="A10" s="63"/>
      <c r="B10" s="62" t="s">
        <v>221</v>
      </c>
      <c r="C10" s="69">
        <v>140605</v>
      </c>
    </row>
    <row r="11" spans="1:3" x14ac:dyDescent="0.2">
      <c r="A11" s="61" t="s">
        <v>222</v>
      </c>
      <c r="B11" s="62" t="s">
        <v>223</v>
      </c>
      <c r="C11" s="69">
        <v>33007</v>
      </c>
    </row>
    <row r="12" spans="1:3" x14ac:dyDescent="0.2">
      <c r="A12" s="63"/>
      <c r="B12" s="62" t="s">
        <v>224</v>
      </c>
      <c r="C12" s="69">
        <v>35477</v>
      </c>
    </row>
    <row r="13" spans="1:3" x14ac:dyDescent="0.2">
      <c r="A13" s="63"/>
      <c r="B13" s="62" t="s">
        <v>225</v>
      </c>
      <c r="C13" s="69">
        <v>2470</v>
      </c>
    </row>
    <row r="14" spans="1:3" ht="25.5" x14ac:dyDescent="0.2">
      <c r="A14" s="61" t="s">
        <v>226</v>
      </c>
      <c r="B14" s="64" t="s">
        <v>227</v>
      </c>
      <c r="C14" s="69">
        <v>0</v>
      </c>
    </row>
    <row r="15" spans="1:3" ht="25.5" x14ac:dyDescent="0.2">
      <c r="A15" s="61" t="s">
        <v>228</v>
      </c>
      <c r="B15" s="64" t="s">
        <v>229</v>
      </c>
      <c r="C15" s="70">
        <v>0</v>
      </c>
    </row>
    <row r="16" spans="1:3" ht="25.5" x14ac:dyDescent="0.2">
      <c r="A16" s="61" t="s">
        <v>230</v>
      </c>
      <c r="B16" s="64" t="s">
        <v>231</v>
      </c>
      <c r="C16" s="70">
        <v>0</v>
      </c>
    </row>
    <row r="17" spans="1:3" x14ac:dyDescent="0.2">
      <c r="A17" s="61" t="s">
        <v>232</v>
      </c>
      <c r="B17" s="64" t="s">
        <v>233</v>
      </c>
      <c r="C17" s="70">
        <v>0</v>
      </c>
    </row>
    <row r="18" spans="1:3" x14ac:dyDescent="0.2">
      <c r="A18" s="61" t="s">
        <v>39</v>
      </c>
      <c r="B18" s="64" t="s">
        <v>234</v>
      </c>
      <c r="C18" s="70">
        <v>0</v>
      </c>
    </row>
    <row r="19" spans="1:3" x14ac:dyDescent="0.2">
      <c r="A19" s="61" t="s">
        <v>43</v>
      </c>
      <c r="B19" s="62" t="s">
        <v>235</v>
      </c>
      <c r="C19" s="69">
        <v>67600</v>
      </c>
    </row>
    <row r="20" spans="1:3" x14ac:dyDescent="0.2">
      <c r="A20" s="61" t="s">
        <v>236</v>
      </c>
      <c r="B20" s="62" t="s">
        <v>237</v>
      </c>
      <c r="C20" s="69">
        <v>0</v>
      </c>
    </row>
    <row r="21" spans="1:3" x14ac:dyDescent="0.2">
      <c r="A21" s="61" t="s">
        <v>238</v>
      </c>
      <c r="B21" s="62" t="s">
        <v>42</v>
      </c>
      <c r="C21" s="69">
        <v>8855</v>
      </c>
    </row>
    <row r="22" spans="1:3" x14ac:dyDescent="0.2">
      <c r="A22" s="61" t="s">
        <v>239</v>
      </c>
      <c r="B22" s="64" t="s">
        <v>240</v>
      </c>
      <c r="C22" s="69">
        <v>-1841</v>
      </c>
    </row>
    <row r="23" spans="1:3" x14ac:dyDescent="0.2">
      <c r="A23" s="61" t="s">
        <v>241</v>
      </c>
      <c r="B23" s="64" t="s">
        <v>242</v>
      </c>
      <c r="C23" s="69">
        <v>117962</v>
      </c>
    </row>
    <row r="24" spans="1:3" x14ac:dyDescent="0.2">
      <c r="A24" s="61" t="s">
        <v>243</v>
      </c>
      <c r="B24" s="62" t="s">
        <v>244</v>
      </c>
      <c r="C24" s="69">
        <v>12217</v>
      </c>
    </row>
    <row r="25" spans="1:3" x14ac:dyDescent="0.2">
      <c r="A25" s="61" t="s">
        <v>245</v>
      </c>
      <c r="B25" s="62" t="s">
        <v>50</v>
      </c>
      <c r="C25" s="69">
        <v>122457</v>
      </c>
    </row>
    <row r="26" spans="1:3" x14ac:dyDescent="0.2">
      <c r="A26" s="61" t="s">
        <v>246</v>
      </c>
      <c r="B26" s="64" t="s">
        <v>247</v>
      </c>
      <c r="C26" s="69">
        <v>-66481</v>
      </c>
    </row>
    <row r="27" spans="1:3" x14ac:dyDescent="0.2">
      <c r="A27" s="61" t="s">
        <v>248</v>
      </c>
      <c r="B27" s="62" t="s">
        <v>249</v>
      </c>
      <c r="C27" s="69">
        <v>1866</v>
      </c>
    </row>
    <row r="28" spans="1:3" x14ac:dyDescent="0.2">
      <c r="A28" s="63" t="s">
        <v>250</v>
      </c>
      <c r="B28" s="65" t="s">
        <v>251</v>
      </c>
      <c r="C28" s="69">
        <v>0</v>
      </c>
    </row>
    <row r="29" spans="1:3" x14ac:dyDescent="0.2">
      <c r="A29" s="61" t="s">
        <v>252</v>
      </c>
      <c r="B29" s="62" t="s">
        <v>64</v>
      </c>
      <c r="C29" s="69">
        <v>1866</v>
      </c>
    </row>
    <row r="30" spans="1:3" x14ac:dyDescent="0.2">
      <c r="A30" s="12"/>
      <c r="B30" s="12"/>
      <c r="C30" s="66"/>
    </row>
    <row r="31" spans="1:3" x14ac:dyDescent="0.2">
      <c r="A31" s="12"/>
      <c r="B31" s="12"/>
      <c r="C31" s="66"/>
    </row>
    <row r="32" spans="1:3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66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6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C40"/>
  <sheetViews>
    <sheetView workbookViewId="0">
      <selection activeCell="C8" sqref="C8"/>
    </sheetView>
  </sheetViews>
  <sheetFormatPr defaultRowHeight="12.75" x14ac:dyDescent="0.2"/>
  <cols>
    <col min="1" max="1" width="9.140625" style="59"/>
    <col min="2" max="2" width="94.42578125" style="59" customWidth="1"/>
    <col min="3" max="3" width="17.140625" style="59" customWidth="1"/>
    <col min="4" max="16384" width="9.140625" style="59"/>
  </cols>
  <sheetData>
    <row r="1" spans="1:3" x14ac:dyDescent="0.2">
      <c r="A1" s="81" t="s">
        <v>186</v>
      </c>
      <c r="B1" s="81"/>
      <c r="C1" s="81"/>
    </row>
    <row r="2" spans="1:3" x14ac:dyDescent="0.2">
      <c r="A2" s="9"/>
      <c r="B2" s="9"/>
      <c r="C2" s="9"/>
    </row>
    <row r="3" spans="1:3" x14ac:dyDescent="0.2">
      <c r="A3" s="88" t="s">
        <v>8</v>
      </c>
      <c r="B3" s="88"/>
      <c r="C3" s="88"/>
    </row>
    <row r="4" spans="1:3" x14ac:dyDescent="0.2">
      <c r="A4" s="88" t="s">
        <v>277</v>
      </c>
      <c r="B4" s="89"/>
      <c r="C4" s="88"/>
    </row>
    <row r="5" spans="1:3" x14ac:dyDescent="0.2">
      <c r="C5" s="60" t="s">
        <v>10</v>
      </c>
    </row>
    <row r="6" spans="1:3" x14ac:dyDescent="0.2">
      <c r="A6" s="56" t="s">
        <v>3</v>
      </c>
      <c r="B6" s="56" t="s">
        <v>4</v>
      </c>
      <c r="C6" s="56" t="s">
        <v>11</v>
      </c>
    </row>
    <row r="7" spans="1:3" x14ac:dyDescent="0.2">
      <c r="A7" s="67">
        <v>1</v>
      </c>
      <c r="B7" s="67">
        <v>2</v>
      </c>
      <c r="C7" s="67">
        <v>3</v>
      </c>
    </row>
    <row r="8" spans="1:3" x14ac:dyDescent="0.2">
      <c r="A8" s="61" t="s">
        <v>218</v>
      </c>
      <c r="B8" s="62" t="s">
        <v>219</v>
      </c>
      <c r="C8" s="49">
        <v>103989</v>
      </c>
    </row>
    <row r="9" spans="1:3" x14ac:dyDescent="0.2">
      <c r="A9" s="63"/>
      <c r="B9" s="62" t="s">
        <v>220</v>
      </c>
      <c r="C9" s="49">
        <v>172345</v>
      </c>
    </row>
    <row r="10" spans="1:3" x14ac:dyDescent="0.2">
      <c r="A10" s="63"/>
      <c r="B10" s="62" t="s">
        <v>221</v>
      </c>
      <c r="C10" s="49">
        <v>68356</v>
      </c>
    </row>
    <row r="11" spans="1:3" x14ac:dyDescent="0.2">
      <c r="A11" s="61" t="s">
        <v>222</v>
      </c>
      <c r="B11" s="62" t="s">
        <v>223</v>
      </c>
      <c r="C11" s="49">
        <v>14780</v>
      </c>
    </row>
    <row r="12" spans="1:3" x14ac:dyDescent="0.2">
      <c r="A12" s="63"/>
      <c r="B12" s="62" t="s">
        <v>224</v>
      </c>
      <c r="C12" s="68">
        <v>15926</v>
      </c>
    </row>
    <row r="13" spans="1:3" x14ac:dyDescent="0.2">
      <c r="A13" s="63"/>
      <c r="B13" s="62" t="s">
        <v>225</v>
      </c>
      <c r="C13" s="49">
        <v>1146</v>
      </c>
    </row>
    <row r="14" spans="1:3" ht="25.5" x14ac:dyDescent="0.2">
      <c r="A14" s="61" t="s">
        <v>226</v>
      </c>
      <c r="B14" s="64" t="s">
        <v>227</v>
      </c>
      <c r="C14" s="49">
        <v>0</v>
      </c>
    </row>
    <row r="15" spans="1:3" ht="25.5" x14ac:dyDescent="0.2">
      <c r="A15" s="61" t="s">
        <v>228</v>
      </c>
      <c r="B15" s="64" t="s">
        <v>229</v>
      </c>
      <c r="C15" s="50">
        <v>0</v>
      </c>
    </row>
    <row r="16" spans="1:3" ht="25.5" x14ac:dyDescent="0.2">
      <c r="A16" s="61" t="s">
        <v>230</v>
      </c>
      <c r="B16" s="64" t="s">
        <v>231</v>
      </c>
      <c r="C16" s="50">
        <v>0</v>
      </c>
    </row>
    <row r="17" spans="1:3" x14ac:dyDescent="0.2">
      <c r="A17" s="61" t="s">
        <v>232</v>
      </c>
      <c r="B17" s="64" t="s">
        <v>233</v>
      </c>
      <c r="C17" s="50">
        <v>0</v>
      </c>
    </row>
    <row r="18" spans="1:3" x14ac:dyDescent="0.2">
      <c r="A18" s="61" t="s">
        <v>39</v>
      </c>
      <c r="B18" s="64" t="s">
        <v>234</v>
      </c>
      <c r="C18" s="50">
        <v>0</v>
      </c>
    </row>
    <row r="19" spans="1:3" x14ac:dyDescent="0.2">
      <c r="A19" s="61" t="s">
        <v>43</v>
      </c>
      <c r="B19" s="62" t="s">
        <v>235</v>
      </c>
      <c r="C19" s="49">
        <v>46286</v>
      </c>
    </row>
    <row r="20" spans="1:3" x14ac:dyDescent="0.2">
      <c r="A20" s="61" t="s">
        <v>236</v>
      </c>
      <c r="B20" s="62" t="s">
        <v>237</v>
      </c>
      <c r="C20" s="49">
        <v>0</v>
      </c>
    </row>
    <row r="21" spans="1:3" x14ac:dyDescent="0.2">
      <c r="A21" s="61" t="s">
        <v>238</v>
      </c>
      <c r="B21" s="62" t="s">
        <v>42</v>
      </c>
      <c r="C21" s="49">
        <v>5453</v>
      </c>
    </row>
    <row r="22" spans="1:3" x14ac:dyDescent="0.2">
      <c r="A22" s="61" t="s">
        <v>239</v>
      </c>
      <c r="B22" s="64" t="s">
        <v>240</v>
      </c>
      <c r="C22" s="49">
        <v>1043</v>
      </c>
    </row>
    <row r="23" spans="1:3" x14ac:dyDescent="0.2">
      <c r="A23" s="61" t="s">
        <v>241</v>
      </c>
      <c r="B23" s="64" t="s">
        <v>242</v>
      </c>
      <c r="C23" s="49">
        <v>58861</v>
      </c>
    </row>
    <row r="24" spans="1:3" x14ac:dyDescent="0.2">
      <c r="A24" s="61" t="s">
        <v>243</v>
      </c>
      <c r="B24" s="62" t="s">
        <v>244</v>
      </c>
      <c r="C24" s="49">
        <v>6020</v>
      </c>
    </row>
    <row r="25" spans="1:3" x14ac:dyDescent="0.2">
      <c r="A25" s="61" t="s">
        <v>245</v>
      </c>
      <c r="B25" s="62" t="s">
        <v>50</v>
      </c>
      <c r="C25" s="49">
        <v>64236</v>
      </c>
    </row>
    <row r="26" spans="1:3" x14ac:dyDescent="0.2">
      <c r="A26" s="61" t="s">
        <v>246</v>
      </c>
      <c r="B26" s="64" t="s">
        <v>247</v>
      </c>
      <c r="C26" s="49">
        <v>-46480</v>
      </c>
    </row>
    <row r="27" spans="1:3" x14ac:dyDescent="0.2">
      <c r="A27" s="61" t="s">
        <v>248</v>
      </c>
      <c r="B27" s="62" t="s">
        <v>249</v>
      </c>
      <c r="C27" s="49">
        <v>-4046</v>
      </c>
    </row>
    <row r="28" spans="1:3" x14ac:dyDescent="0.2">
      <c r="A28" s="63" t="s">
        <v>250</v>
      </c>
      <c r="B28" s="65" t="s">
        <v>251</v>
      </c>
      <c r="C28" s="49">
        <v>0</v>
      </c>
    </row>
    <row r="29" spans="1:3" x14ac:dyDescent="0.2">
      <c r="A29" s="61" t="s">
        <v>252</v>
      </c>
      <c r="B29" s="62" t="s">
        <v>64</v>
      </c>
      <c r="C29" s="49">
        <v>-4046</v>
      </c>
    </row>
    <row r="30" spans="1:3" x14ac:dyDescent="0.2">
      <c r="A30" s="12"/>
      <c r="B30" s="12"/>
      <c r="C30" s="66"/>
    </row>
    <row r="31" spans="1:3" x14ac:dyDescent="0.2">
      <c r="A31" s="12"/>
      <c r="B31" s="12"/>
      <c r="C31" s="66"/>
    </row>
    <row r="32" spans="1:3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66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66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C40"/>
  <sheetViews>
    <sheetView workbookViewId="0">
      <selection activeCell="F23" sqref="F23"/>
    </sheetView>
  </sheetViews>
  <sheetFormatPr defaultRowHeight="12.75" x14ac:dyDescent="0.2"/>
  <cols>
    <col min="1" max="1" width="9.140625" style="59"/>
    <col min="2" max="2" width="94.42578125" style="59" customWidth="1"/>
    <col min="3" max="3" width="17.140625" style="59" customWidth="1"/>
    <col min="4" max="16384" width="9.140625" style="59"/>
  </cols>
  <sheetData>
    <row r="1" spans="1:3" x14ac:dyDescent="0.2">
      <c r="A1" s="81" t="s">
        <v>186</v>
      </c>
      <c r="B1" s="81"/>
      <c r="C1" s="81"/>
    </row>
    <row r="2" spans="1:3" x14ac:dyDescent="0.2">
      <c r="A2" s="9"/>
      <c r="B2" s="9"/>
      <c r="C2" s="9"/>
    </row>
    <row r="3" spans="1:3" x14ac:dyDescent="0.2">
      <c r="A3" s="88" t="s">
        <v>8</v>
      </c>
      <c r="B3" s="88"/>
      <c r="C3" s="88"/>
    </row>
    <row r="4" spans="1:3" x14ac:dyDescent="0.2">
      <c r="A4" s="88" t="s">
        <v>275</v>
      </c>
      <c r="B4" s="89"/>
      <c r="C4" s="88"/>
    </row>
    <row r="5" spans="1:3" x14ac:dyDescent="0.2">
      <c r="C5" s="60" t="s">
        <v>10</v>
      </c>
    </row>
    <row r="6" spans="1:3" x14ac:dyDescent="0.2">
      <c r="A6" s="56" t="s">
        <v>3</v>
      </c>
      <c r="B6" s="56" t="s">
        <v>4</v>
      </c>
      <c r="C6" s="56" t="s">
        <v>11</v>
      </c>
    </row>
    <row r="7" spans="1:3" x14ac:dyDescent="0.2">
      <c r="A7" s="67">
        <v>1</v>
      </c>
      <c r="B7" s="67">
        <v>2</v>
      </c>
      <c r="C7" s="67">
        <v>3</v>
      </c>
    </row>
    <row r="8" spans="1:3" x14ac:dyDescent="0.2">
      <c r="A8" s="61" t="s">
        <v>218</v>
      </c>
      <c r="B8" s="62" t="s">
        <v>219</v>
      </c>
      <c r="C8" s="49">
        <v>392398</v>
      </c>
    </row>
    <row r="9" spans="1:3" x14ac:dyDescent="0.2">
      <c r="A9" s="63"/>
      <c r="B9" s="62" t="s">
        <v>220</v>
      </c>
      <c r="C9" s="49">
        <v>647441</v>
      </c>
    </row>
    <row r="10" spans="1:3" x14ac:dyDescent="0.2">
      <c r="A10" s="63"/>
      <c r="B10" s="62" t="s">
        <v>221</v>
      </c>
      <c r="C10" s="49">
        <v>255043</v>
      </c>
    </row>
    <row r="11" spans="1:3" x14ac:dyDescent="0.2">
      <c r="A11" s="61" t="s">
        <v>222</v>
      </c>
      <c r="B11" s="62" t="s">
        <v>223</v>
      </c>
      <c r="C11" s="49">
        <v>42849</v>
      </c>
    </row>
    <row r="12" spans="1:3" x14ac:dyDescent="0.2">
      <c r="A12" s="63"/>
      <c r="B12" s="62" t="s">
        <v>224</v>
      </c>
      <c r="C12" s="68">
        <v>50189</v>
      </c>
    </row>
    <row r="13" spans="1:3" x14ac:dyDescent="0.2">
      <c r="A13" s="63"/>
      <c r="B13" s="62" t="s">
        <v>225</v>
      </c>
      <c r="C13" s="49">
        <v>7340</v>
      </c>
    </row>
    <row r="14" spans="1:3" ht="25.5" x14ac:dyDescent="0.2">
      <c r="A14" s="61" t="s">
        <v>226</v>
      </c>
      <c r="B14" s="64" t="s">
        <v>227</v>
      </c>
      <c r="C14" s="49">
        <v>0</v>
      </c>
    </row>
    <row r="15" spans="1:3" ht="25.5" x14ac:dyDescent="0.2">
      <c r="A15" s="61" t="s">
        <v>228</v>
      </c>
      <c r="B15" s="64" t="s">
        <v>229</v>
      </c>
      <c r="C15" s="50">
        <v>0</v>
      </c>
    </row>
    <row r="16" spans="1:3" ht="25.5" x14ac:dyDescent="0.2">
      <c r="A16" s="61" t="s">
        <v>230</v>
      </c>
      <c r="B16" s="64" t="s">
        <v>231</v>
      </c>
      <c r="C16" s="50">
        <v>0</v>
      </c>
    </row>
    <row r="17" spans="1:3" x14ac:dyDescent="0.2">
      <c r="A17" s="61" t="s">
        <v>232</v>
      </c>
      <c r="B17" s="64" t="s">
        <v>233</v>
      </c>
      <c r="C17" s="50">
        <v>0</v>
      </c>
    </row>
    <row r="18" spans="1:3" x14ac:dyDescent="0.2">
      <c r="A18" s="61" t="s">
        <v>39</v>
      </c>
      <c r="B18" s="64" t="s">
        <v>234</v>
      </c>
      <c r="C18" s="50">
        <v>0</v>
      </c>
    </row>
    <row r="19" spans="1:3" x14ac:dyDescent="0.2">
      <c r="A19" s="61" t="s">
        <v>43</v>
      </c>
      <c r="B19" s="62" t="s">
        <v>235</v>
      </c>
      <c r="C19" s="49">
        <v>-216497</v>
      </c>
    </row>
    <row r="20" spans="1:3" x14ac:dyDescent="0.2">
      <c r="A20" s="61" t="s">
        <v>236</v>
      </c>
      <c r="B20" s="62" t="s">
        <v>237</v>
      </c>
      <c r="C20" s="49">
        <v>0</v>
      </c>
    </row>
    <row r="21" spans="1:3" x14ac:dyDescent="0.2">
      <c r="A21" s="61" t="s">
        <v>238</v>
      </c>
      <c r="B21" s="62" t="s">
        <v>42</v>
      </c>
      <c r="C21" s="49">
        <v>18843</v>
      </c>
    </row>
    <row r="22" spans="1:3" x14ac:dyDescent="0.2">
      <c r="A22" s="61" t="s">
        <v>239</v>
      </c>
      <c r="B22" s="64" t="s">
        <v>240</v>
      </c>
      <c r="C22" s="49">
        <v>-121997</v>
      </c>
    </row>
    <row r="23" spans="1:3" x14ac:dyDescent="0.2">
      <c r="A23" s="61" t="s">
        <v>241</v>
      </c>
      <c r="B23" s="64" t="s">
        <v>242</v>
      </c>
      <c r="C23" s="49">
        <v>233503</v>
      </c>
    </row>
    <row r="24" spans="1:3" x14ac:dyDescent="0.2">
      <c r="A24" s="61" t="s">
        <v>243</v>
      </c>
      <c r="B24" s="62" t="s">
        <v>244</v>
      </c>
      <c r="C24" s="49">
        <v>21155</v>
      </c>
    </row>
    <row r="25" spans="1:3" x14ac:dyDescent="0.2">
      <c r="A25" s="61" t="s">
        <v>245</v>
      </c>
      <c r="B25" s="62" t="s">
        <v>50</v>
      </c>
      <c r="C25" s="49">
        <v>315713</v>
      </c>
    </row>
    <row r="26" spans="1:3" x14ac:dyDescent="0.2">
      <c r="A26" s="61" t="s">
        <v>246</v>
      </c>
      <c r="B26" s="64" t="s">
        <v>247</v>
      </c>
      <c r="C26" s="49">
        <v>217217</v>
      </c>
    </row>
    <row r="27" spans="1:3" x14ac:dyDescent="0.2">
      <c r="A27" s="61" t="s">
        <v>248</v>
      </c>
      <c r="B27" s="62" t="s">
        <v>249</v>
      </c>
      <c r="C27" s="49">
        <v>-237558</v>
      </c>
    </row>
    <row r="28" spans="1:3" x14ac:dyDescent="0.2">
      <c r="A28" s="63" t="s">
        <v>250</v>
      </c>
      <c r="B28" s="65" t="s">
        <v>251</v>
      </c>
      <c r="C28" s="49">
        <v>0</v>
      </c>
    </row>
    <row r="29" spans="1:3" x14ac:dyDescent="0.2">
      <c r="A29" s="61" t="s">
        <v>252</v>
      </c>
      <c r="B29" s="62" t="s">
        <v>64</v>
      </c>
      <c r="C29" s="49">
        <v>-237558</v>
      </c>
    </row>
    <row r="30" spans="1:3" x14ac:dyDescent="0.2">
      <c r="A30" s="12"/>
      <c r="B30" s="12"/>
      <c r="C30" s="66"/>
    </row>
    <row r="31" spans="1:3" x14ac:dyDescent="0.2">
      <c r="A31" s="12"/>
      <c r="B31" s="12"/>
      <c r="C31" s="66"/>
    </row>
    <row r="32" spans="1:3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66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6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C40"/>
  <sheetViews>
    <sheetView workbookViewId="0">
      <selection activeCell="C21" sqref="C21"/>
    </sheetView>
  </sheetViews>
  <sheetFormatPr defaultRowHeight="12.75" x14ac:dyDescent="0.2"/>
  <cols>
    <col min="2" max="2" width="94.42578125" customWidth="1"/>
    <col min="3" max="3" width="17.140625" customWidth="1"/>
  </cols>
  <sheetData>
    <row r="1" spans="1:3" ht="15.75" x14ac:dyDescent="0.25">
      <c r="A1" s="84" t="s">
        <v>186</v>
      </c>
      <c r="B1" s="84"/>
      <c r="C1" s="84"/>
    </row>
    <row r="2" spans="1:3" ht="15.75" x14ac:dyDescent="0.25">
      <c r="A2" s="8"/>
      <c r="B2" s="9"/>
      <c r="C2" s="9"/>
    </row>
    <row r="3" spans="1:3" ht="15.75" x14ac:dyDescent="0.25">
      <c r="A3" s="90" t="s">
        <v>8</v>
      </c>
      <c r="B3" s="90"/>
      <c r="C3" s="90"/>
    </row>
    <row r="4" spans="1:3" ht="15.75" x14ac:dyDescent="0.25">
      <c r="A4" s="90" t="s">
        <v>273</v>
      </c>
      <c r="B4" s="91"/>
      <c r="C4" s="90"/>
    </row>
    <row r="5" spans="1:3" ht="15" x14ac:dyDescent="0.2">
      <c r="A5" s="10"/>
      <c r="B5" s="10"/>
      <c r="C5" s="34" t="s">
        <v>10</v>
      </c>
    </row>
    <row r="6" spans="1:3" ht="15.75" x14ac:dyDescent="0.2">
      <c r="A6" s="4" t="s">
        <v>3</v>
      </c>
      <c r="B6" s="4" t="s">
        <v>4</v>
      </c>
      <c r="C6" s="4" t="s">
        <v>11</v>
      </c>
    </row>
    <row r="7" spans="1:3" ht="15.75" x14ac:dyDescent="0.25">
      <c r="A7" s="11">
        <v>1</v>
      </c>
      <c r="B7" s="11">
        <v>2</v>
      </c>
      <c r="C7" s="11">
        <v>3</v>
      </c>
    </row>
    <row r="8" spans="1:3" x14ac:dyDescent="0.2">
      <c r="A8" s="35" t="s">
        <v>218</v>
      </c>
      <c r="B8" s="37" t="s">
        <v>219</v>
      </c>
      <c r="C8" s="30">
        <v>294937</v>
      </c>
    </row>
    <row r="9" spans="1:3" x14ac:dyDescent="0.2">
      <c r="A9" s="36"/>
      <c r="B9" s="37" t="s">
        <v>220</v>
      </c>
      <c r="C9" s="30">
        <v>477520</v>
      </c>
    </row>
    <row r="10" spans="1:3" x14ac:dyDescent="0.2">
      <c r="A10" s="36"/>
      <c r="B10" s="37" t="s">
        <v>221</v>
      </c>
      <c r="C10" s="30">
        <v>182583</v>
      </c>
    </row>
    <row r="11" spans="1:3" x14ac:dyDescent="0.2">
      <c r="A11" s="35" t="s">
        <v>222</v>
      </c>
      <c r="B11" s="37" t="s">
        <v>223</v>
      </c>
      <c r="C11" s="30">
        <v>29751</v>
      </c>
    </row>
    <row r="12" spans="1:3" x14ac:dyDescent="0.2">
      <c r="A12" s="36"/>
      <c r="B12" s="37" t="s">
        <v>224</v>
      </c>
      <c r="C12" s="30">
        <v>34409</v>
      </c>
    </row>
    <row r="13" spans="1:3" x14ac:dyDescent="0.2">
      <c r="A13" s="36"/>
      <c r="B13" s="37" t="s">
        <v>225</v>
      </c>
      <c r="C13" s="30">
        <v>4658</v>
      </c>
    </row>
    <row r="14" spans="1:3" ht="25.5" x14ac:dyDescent="0.2">
      <c r="A14" s="35" t="s">
        <v>226</v>
      </c>
      <c r="B14" s="38" t="s">
        <v>227</v>
      </c>
      <c r="C14" s="40">
        <v>0</v>
      </c>
    </row>
    <row r="15" spans="1:3" ht="25.5" x14ac:dyDescent="0.2">
      <c r="A15" s="35" t="s">
        <v>228</v>
      </c>
      <c r="B15" s="38" t="s">
        <v>229</v>
      </c>
      <c r="C15" s="40">
        <v>0</v>
      </c>
    </row>
    <row r="16" spans="1:3" ht="25.5" x14ac:dyDescent="0.2">
      <c r="A16" s="35" t="s">
        <v>230</v>
      </c>
      <c r="B16" s="38" t="s">
        <v>231</v>
      </c>
      <c r="C16" s="40">
        <v>0</v>
      </c>
    </row>
    <row r="17" spans="1:3" x14ac:dyDescent="0.2">
      <c r="A17" s="35" t="s">
        <v>232</v>
      </c>
      <c r="B17" s="38" t="s">
        <v>233</v>
      </c>
      <c r="C17" s="40">
        <v>0</v>
      </c>
    </row>
    <row r="18" spans="1:3" x14ac:dyDescent="0.2">
      <c r="A18" s="35" t="s">
        <v>39</v>
      </c>
      <c r="B18" s="38" t="s">
        <v>234</v>
      </c>
      <c r="C18" s="40">
        <v>0</v>
      </c>
    </row>
    <row r="19" spans="1:3" x14ac:dyDescent="0.2">
      <c r="A19" s="35" t="s">
        <v>43</v>
      </c>
      <c r="B19" s="37" t="s">
        <v>235</v>
      </c>
      <c r="C19" s="30">
        <v>-230441</v>
      </c>
    </row>
    <row r="20" spans="1:3" x14ac:dyDescent="0.2">
      <c r="A20" s="35" t="s">
        <v>236</v>
      </c>
      <c r="B20" s="37" t="s">
        <v>237</v>
      </c>
      <c r="C20" s="40">
        <v>0</v>
      </c>
    </row>
    <row r="21" spans="1:3" x14ac:dyDescent="0.2">
      <c r="A21" s="35" t="s">
        <v>238</v>
      </c>
      <c r="B21" s="37" t="s">
        <v>42</v>
      </c>
      <c r="C21" s="30">
        <v>15227</v>
      </c>
    </row>
    <row r="22" spans="1:3" x14ac:dyDescent="0.2">
      <c r="A22" s="35" t="s">
        <v>239</v>
      </c>
      <c r="B22" s="38" t="s">
        <v>240</v>
      </c>
      <c r="C22" s="30">
        <v>-31373</v>
      </c>
    </row>
    <row r="23" spans="1:3" x14ac:dyDescent="0.2">
      <c r="A23" s="35" t="s">
        <v>241</v>
      </c>
      <c r="B23" s="38" t="s">
        <v>242</v>
      </c>
      <c r="C23" s="30">
        <v>166967</v>
      </c>
    </row>
    <row r="24" spans="1:3" x14ac:dyDescent="0.2">
      <c r="A24" s="35" t="s">
        <v>243</v>
      </c>
      <c r="B24" s="37" t="s">
        <v>244</v>
      </c>
      <c r="C24" s="30">
        <v>15241</v>
      </c>
    </row>
    <row r="25" spans="1:3" x14ac:dyDescent="0.2">
      <c r="A25" s="35" t="s">
        <v>245</v>
      </c>
      <c r="B25" s="37" t="s">
        <v>50</v>
      </c>
      <c r="C25" s="30">
        <v>237637</v>
      </c>
    </row>
    <row r="26" spans="1:3" x14ac:dyDescent="0.2">
      <c r="A26" s="35" t="s">
        <v>246</v>
      </c>
      <c r="B26" s="38" t="s">
        <v>247</v>
      </c>
      <c r="C26" s="30">
        <v>232622</v>
      </c>
    </row>
    <row r="27" spans="1:3" x14ac:dyDescent="0.2">
      <c r="A27" s="35" t="s">
        <v>248</v>
      </c>
      <c r="B27" s="37" t="s">
        <v>249</v>
      </c>
      <c r="C27" s="30">
        <v>-109122</v>
      </c>
    </row>
    <row r="28" spans="1:3" x14ac:dyDescent="0.2">
      <c r="A28" s="36" t="s">
        <v>250</v>
      </c>
      <c r="B28" s="39" t="s">
        <v>251</v>
      </c>
      <c r="C28" s="46"/>
    </row>
    <row r="29" spans="1:3" x14ac:dyDescent="0.2">
      <c r="A29" s="35" t="s">
        <v>252</v>
      </c>
      <c r="B29" s="37" t="s">
        <v>64</v>
      </c>
      <c r="C29" s="30">
        <v>-109122</v>
      </c>
    </row>
    <row r="30" spans="1:3" x14ac:dyDescent="0.2">
      <c r="A30" s="12"/>
      <c r="B30" s="12"/>
      <c r="C30" s="17"/>
    </row>
    <row r="31" spans="1:3" x14ac:dyDescent="0.2">
      <c r="A31" s="12"/>
      <c r="B31" s="12"/>
      <c r="C31" s="17"/>
    </row>
    <row r="32" spans="1:3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17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17"/>
    </row>
  </sheetData>
  <mergeCells count="3">
    <mergeCell ref="A1:C1"/>
    <mergeCell ref="A3:C3"/>
    <mergeCell ref="A4:C4"/>
  </mergeCells>
  <phoneticPr fontId="13" type="noConversion"/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C40"/>
  <sheetViews>
    <sheetView workbookViewId="0">
      <selection activeCell="C29" sqref="C29"/>
    </sheetView>
  </sheetViews>
  <sheetFormatPr defaultRowHeight="12.75" x14ac:dyDescent="0.2"/>
  <cols>
    <col min="2" max="2" width="94.42578125" customWidth="1"/>
    <col min="3" max="3" width="17.140625" customWidth="1"/>
  </cols>
  <sheetData>
    <row r="1" spans="1:3" ht="15.75" x14ac:dyDescent="0.25">
      <c r="A1" s="84" t="s">
        <v>186</v>
      </c>
      <c r="B1" s="84"/>
      <c r="C1" s="84"/>
    </row>
    <row r="2" spans="1:3" ht="15.75" x14ac:dyDescent="0.25">
      <c r="A2" s="8"/>
      <c r="B2" s="9"/>
      <c r="C2" s="9"/>
    </row>
    <row r="3" spans="1:3" ht="15.75" x14ac:dyDescent="0.25">
      <c r="A3" s="90" t="s">
        <v>8</v>
      </c>
      <c r="B3" s="90"/>
      <c r="C3" s="90"/>
    </row>
    <row r="4" spans="1:3" ht="15.75" x14ac:dyDescent="0.25">
      <c r="A4" s="90" t="s">
        <v>271</v>
      </c>
      <c r="B4" s="91"/>
      <c r="C4" s="90"/>
    </row>
    <row r="5" spans="1:3" ht="15" x14ac:dyDescent="0.2">
      <c r="A5" s="10"/>
      <c r="B5" s="10"/>
      <c r="C5" s="34" t="s">
        <v>10</v>
      </c>
    </row>
    <row r="6" spans="1:3" ht="15.75" x14ac:dyDescent="0.2">
      <c r="A6" s="4" t="s">
        <v>3</v>
      </c>
      <c r="B6" s="4" t="s">
        <v>4</v>
      </c>
      <c r="C6" s="4" t="s">
        <v>11</v>
      </c>
    </row>
    <row r="7" spans="1:3" ht="15.75" x14ac:dyDescent="0.25">
      <c r="A7" s="11">
        <v>1</v>
      </c>
      <c r="B7" s="11">
        <v>2</v>
      </c>
      <c r="C7" s="11">
        <v>3</v>
      </c>
    </row>
    <row r="8" spans="1:3" x14ac:dyDescent="0.2">
      <c r="A8" s="35" t="s">
        <v>218</v>
      </c>
      <c r="B8" s="37" t="s">
        <v>219</v>
      </c>
      <c r="C8" s="30">
        <v>197943</v>
      </c>
    </row>
    <row r="9" spans="1:3" x14ac:dyDescent="0.2">
      <c r="A9" s="36"/>
      <c r="B9" s="37" t="s">
        <v>220</v>
      </c>
      <c r="C9" s="30">
        <v>315900</v>
      </c>
    </row>
    <row r="10" spans="1:3" x14ac:dyDescent="0.2">
      <c r="A10" s="36"/>
      <c r="B10" s="37" t="s">
        <v>221</v>
      </c>
      <c r="C10" s="30">
        <v>117957</v>
      </c>
    </row>
    <row r="11" spans="1:3" x14ac:dyDescent="0.2">
      <c r="A11" s="35" t="s">
        <v>222</v>
      </c>
      <c r="B11" s="37" t="s">
        <v>223</v>
      </c>
      <c r="C11" s="30">
        <v>18725</v>
      </c>
    </row>
    <row r="12" spans="1:3" x14ac:dyDescent="0.2">
      <c r="A12" s="36"/>
      <c r="B12" s="37" t="s">
        <v>224</v>
      </c>
      <c r="C12" s="30">
        <v>21805</v>
      </c>
    </row>
    <row r="13" spans="1:3" x14ac:dyDescent="0.2">
      <c r="A13" s="36"/>
      <c r="B13" s="37" t="s">
        <v>225</v>
      </c>
      <c r="C13" s="30">
        <v>3080</v>
      </c>
    </row>
    <row r="14" spans="1:3" ht="25.5" x14ac:dyDescent="0.2">
      <c r="A14" s="35" t="s">
        <v>226</v>
      </c>
      <c r="B14" s="38" t="s">
        <v>227</v>
      </c>
      <c r="C14" s="40">
        <v>0</v>
      </c>
    </row>
    <row r="15" spans="1:3" ht="25.5" x14ac:dyDescent="0.2">
      <c r="A15" s="35" t="s">
        <v>228</v>
      </c>
      <c r="B15" s="38" t="s">
        <v>229</v>
      </c>
      <c r="C15" s="41">
        <v>0</v>
      </c>
    </row>
    <row r="16" spans="1:3" ht="25.5" x14ac:dyDescent="0.2">
      <c r="A16" s="35" t="s">
        <v>230</v>
      </c>
      <c r="B16" s="38" t="s">
        <v>231</v>
      </c>
      <c r="C16" s="41">
        <v>0</v>
      </c>
    </row>
    <row r="17" spans="1:3" x14ac:dyDescent="0.2">
      <c r="A17" s="35" t="s">
        <v>232</v>
      </c>
      <c r="B17" s="38" t="s">
        <v>233</v>
      </c>
      <c r="C17" s="41">
        <v>0</v>
      </c>
    </row>
    <row r="18" spans="1:3" x14ac:dyDescent="0.2">
      <c r="A18" s="35" t="s">
        <v>39</v>
      </c>
      <c r="B18" s="38" t="s">
        <v>234</v>
      </c>
      <c r="C18" s="41">
        <v>0</v>
      </c>
    </row>
    <row r="19" spans="1:3" x14ac:dyDescent="0.2">
      <c r="A19" s="35" t="s">
        <v>43</v>
      </c>
      <c r="B19" s="37" t="s">
        <v>235</v>
      </c>
      <c r="C19" s="30">
        <v>-188906</v>
      </c>
    </row>
    <row r="20" spans="1:3" x14ac:dyDescent="0.2">
      <c r="A20" s="35" t="s">
        <v>236</v>
      </c>
      <c r="B20" s="37" t="s">
        <v>237</v>
      </c>
      <c r="C20" s="40">
        <v>0</v>
      </c>
    </row>
    <row r="21" spans="1:3" x14ac:dyDescent="0.2">
      <c r="A21" s="35" t="s">
        <v>238</v>
      </c>
      <c r="B21" s="37" t="s">
        <v>42</v>
      </c>
      <c r="C21" s="30">
        <v>5614</v>
      </c>
    </row>
    <row r="22" spans="1:3" x14ac:dyDescent="0.2">
      <c r="A22" s="35" t="s">
        <v>239</v>
      </c>
      <c r="B22" s="38" t="s">
        <v>240</v>
      </c>
      <c r="C22" s="30">
        <v>-30975</v>
      </c>
    </row>
    <row r="23" spans="1:3" x14ac:dyDescent="0.2">
      <c r="A23" s="35" t="s">
        <v>241</v>
      </c>
      <c r="B23" s="38" t="s">
        <v>242</v>
      </c>
      <c r="C23" s="30">
        <v>106995</v>
      </c>
    </row>
    <row r="24" spans="1:3" x14ac:dyDescent="0.2">
      <c r="A24" s="35" t="s">
        <v>243</v>
      </c>
      <c r="B24" s="37" t="s">
        <v>244</v>
      </c>
      <c r="C24" s="30">
        <v>9743</v>
      </c>
    </row>
    <row r="25" spans="1:3" x14ac:dyDescent="0.2">
      <c r="A25" s="35" t="s">
        <v>245</v>
      </c>
      <c r="B25" s="37" t="s">
        <v>50</v>
      </c>
      <c r="C25" s="30">
        <v>147898</v>
      </c>
    </row>
    <row r="26" spans="1:3" x14ac:dyDescent="0.2">
      <c r="A26" s="35" t="s">
        <v>246</v>
      </c>
      <c r="B26" s="38" t="s">
        <v>247</v>
      </c>
      <c r="C26" s="30">
        <v>191119</v>
      </c>
    </row>
    <row r="27" spans="1:3" x14ac:dyDescent="0.2">
      <c r="A27" s="35" t="s">
        <v>248</v>
      </c>
      <c r="B27" s="37" t="s">
        <v>249</v>
      </c>
      <c r="C27" s="30">
        <v>-71116</v>
      </c>
    </row>
    <row r="28" spans="1:3" x14ac:dyDescent="0.2">
      <c r="A28" s="36" t="s">
        <v>250</v>
      </c>
      <c r="B28" s="39" t="s">
        <v>251</v>
      </c>
      <c r="C28" s="46"/>
    </row>
    <row r="29" spans="1:3" x14ac:dyDescent="0.2">
      <c r="A29" s="35" t="s">
        <v>252</v>
      </c>
      <c r="B29" s="37" t="s">
        <v>64</v>
      </c>
      <c r="C29" s="30">
        <v>-71116</v>
      </c>
    </row>
    <row r="30" spans="1:3" x14ac:dyDescent="0.2">
      <c r="A30" s="12"/>
      <c r="B30" s="12"/>
      <c r="C30" s="17"/>
    </row>
    <row r="31" spans="1:3" x14ac:dyDescent="0.2">
      <c r="A31" s="12"/>
      <c r="B31" s="12"/>
      <c r="C31" s="17"/>
    </row>
    <row r="32" spans="1:3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17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17"/>
    </row>
  </sheetData>
  <mergeCells count="3">
    <mergeCell ref="A1:C1"/>
    <mergeCell ref="A3:C3"/>
    <mergeCell ref="A4:C4"/>
  </mergeCells>
  <phoneticPr fontId="13" type="noConversion"/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C40"/>
  <sheetViews>
    <sheetView workbookViewId="0">
      <selection activeCell="C24" sqref="C24"/>
    </sheetView>
  </sheetViews>
  <sheetFormatPr defaultRowHeight="12.75" x14ac:dyDescent="0.2"/>
  <cols>
    <col min="2" max="2" width="94.42578125" customWidth="1"/>
    <col min="3" max="3" width="17.140625" customWidth="1"/>
  </cols>
  <sheetData>
    <row r="1" spans="1:3" ht="15.75" x14ac:dyDescent="0.25">
      <c r="A1" s="84" t="s">
        <v>186</v>
      </c>
      <c r="B1" s="84"/>
      <c r="C1" s="84"/>
    </row>
    <row r="2" spans="1:3" ht="15.75" x14ac:dyDescent="0.25">
      <c r="A2" s="8"/>
      <c r="B2" s="9"/>
      <c r="C2" s="9"/>
    </row>
    <row r="3" spans="1:3" ht="15.75" x14ac:dyDescent="0.25">
      <c r="A3" s="90" t="s">
        <v>8</v>
      </c>
      <c r="B3" s="90"/>
      <c r="C3" s="90"/>
    </row>
    <row r="4" spans="1:3" ht="15.75" x14ac:dyDescent="0.25">
      <c r="A4" s="90" t="s">
        <v>268</v>
      </c>
      <c r="B4" s="91"/>
      <c r="C4" s="90"/>
    </row>
    <row r="5" spans="1:3" ht="15" x14ac:dyDescent="0.2">
      <c r="A5" s="10"/>
      <c r="B5" s="10"/>
      <c r="C5" s="34" t="s">
        <v>10</v>
      </c>
    </row>
    <row r="6" spans="1:3" ht="15.75" x14ac:dyDescent="0.2">
      <c r="A6" s="4" t="s">
        <v>3</v>
      </c>
      <c r="B6" s="4" t="s">
        <v>4</v>
      </c>
      <c r="C6" s="4" t="s">
        <v>11</v>
      </c>
    </row>
    <row r="7" spans="1:3" ht="15.75" x14ac:dyDescent="0.25">
      <c r="A7" s="11">
        <v>1</v>
      </c>
      <c r="B7" s="11">
        <v>2</v>
      </c>
      <c r="C7" s="11">
        <v>3</v>
      </c>
    </row>
    <row r="8" spans="1:3" x14ac:dyDescent="0.2">
      <c r="A8" s="35" t="s">
        <v>218</v>
      </c>
      <c r="B8" s="37" t="s">
        <v>219</v>
      </c>
      <c r="C8" s="40">
        <v>97615</v>
      </c>
    </row>
    <row r="9" spans="1:3" x14ac:dyDescent="0.2">
      <c r="A9" s="36"/>
      <c r="B9" s="37" t="s">
        <v>220</v>
      </c>
      <c r="C9" s="40">
        <v>156189</v>
      </c>
    </row>
    <row r="10" spans="1:3" x14ac:dyDescent="0.2">
      <c r="A10" s="36"/>
      <c r="B10" s="37" t="s">
        <v>221</v>
      </c>
      <c r="C10" s="40">
        <v>58574</v>
      </c>
    </row>
    <row r="11" spans="1:3" x14ac:dyDescent="0.2">
      <c r="A11" s="35" t="s">
        <v>222</v>
      </c>
      <c r="B11" s="37" t="s">
        <v>223</v>
      </c>
      <c r="C11" s="40">
        <v>8634</v>
      </c>
    </row>
    <row r="12" spans="1:3" x14ac:dyDescent="0.2">
      <c r="A12" s="36"/>
      <c r="B12" s="37" t="s">
        <v>224</v>
      </c>
      <c r="C12" s="40">
        <v>10308</v>
      </c>
    </row>
    <row r="13" spans="1:3" x14ac:dyDescent="0.2">
      <c r="A13" s="36"/>
      <c r="B13" s="37" t="s">
        <v>225</v>
      </c>
      <c r="C13" s="40">
        <v>1674</v>
      </c>
    </row>
    <row r="14" spans="1:3" ht="25.5" x14ac:dyDescent="0.2">
      <c r="A14" s="35" t="s">
        <v>226</v>
      </c>
      <c r="B14" s="38" t="s">
        <v>227</v>
      </c>
      <c r="C14" s="40"/>
    </row>
    <row r="15" spans="1:3" ht="25.5" x14ac:dyDescent="0.2">
      <c r="A15" s="35" t="s">
        <v>228</v>
      </c>
      <c r="B15" s="38" t="s">
        <v>229</v>
      </c>
      <c r="C15" s="41">
        <v>0</v>
      </c>
    </row>
    <row r="16" spans="1:3" ht="25.5" x14ac:dyDescent="0.2">
      <c r="A16" s="35" t="s">
        <v>230</v>
      </c>
      <c r="B16" s="38" t="s">
        <v>231</v>
      </c>
      <c r="C16" s="41"/>
    </row>
    <row r="17" spans="1:3" x14ac:dyDescent="0.2">
      <c r="A17" s="35" t="s">
        <v>232</v>
      </c>
      <c r="B17" s="38" t="s">
        <v>233</v>
      </c>
      <c r="C17" s="41"/>
    </row>
    <row r="18" spans="1:3" x14ac:dyDescent="0.2">
      <c r="A18" s="35" t="s">
        <v>39</v>
      </c>
      <c r="B18" s="38" t="s">
        <v>234</v>
      </c>
      <c r="C18" s="41">
        <v>0</v>
      </c>
    </row>
    <row r="19" spans="1:3" x14ac:dyDescent="0.2">
      <c r="A19" s="35" t="s">
        <v>43</v>
      </c>
      <c r="B19" s="37" t="s">
        <v>235</v>
      </c>
      <c r="C19" s="40">
        <v>-84944</v>
      </c>
    </row>
    <row r="20" spans="1:3" x14ac:dyDescent="0.2">
      <c r="A20" s="35" t="s">
        <v>236</v>
      </c>
      <c r="B20" s="37" t="s">
        <v>237</v>
      </c>
      <c r="C20" s="40"/>
    </row>
    <row r="21" spans="1:3" x14ac:dyDescent="0.2">
      <c r="A21" s="35" t="s">
        <v>238</v>
      </c>
      <c r="B21" s="37" t="s">
        <v>42</v>
      </c>
      <c r="C21" s="40">
        <v>2408</v>
      </c>
    </row>
    <row r="22" spans="1:3" x14ac:dyDescent="0.2">
      <c r="A22" s="35" t="s">
        <v>239</v>
      </c>
      <c r="B22" s="38" t="s">
        <v>240</v>
      </c>
      <c r="C22" s="40">
        <v>-21030</v>
      </c>
    </row>
    <row r="23" spans="1:3" x14ac:dyDescent="0.2">
      <c r="A23" s="35" t="s">
        <v>241</v>
      </c>
      <c r="B23" s="38" t="s">
        <v>242</v>
      </c>
      <c r="C23" s="40">
        <v>51503</v>
      </c>
    </row>
    <row r="24" spans="1:3" x14ac:dyDescent="0.2">
      <c r="A24" s="35" t="s">
        <v>243</v>
      </c>
      <c r="B24" s="37" t="s">
        <v>244</v>
      </c>
      <c r="C24" s="40">
        <v>4793</v>
      </c>
    </row>
    <row r="25" spans="1:3" x14ac:dyDescent="0.2">
      <c r="A25" s="35" t="s">
        <v>245</v>
      </c>
      <c r="B25" s="37" t="s">
        <v>50</v>
      </c>
      <c r="C25" s="40">
        <v>76312</v>
      </c>
    </row>
    <row r="26" spans="1:3" x14ac:dyDescent="0.2">
      <c r="A26" s="35" t="s">
        <v>246</v>
      </c>
      <c r="B26" s="38" t="s">
        <v>247</v>
      </c>
      <c r="C26" s="40">
        <v>85040</v>
      </c>
    </row>
    <row r="27" spans="1:3" x14ac:dyDescent="0.2">
      <c r="A27" s="35" t="s">
        <v>248</v>
      </c>
      <c r="B27" s="37" t="s">
        <v>249</v>
      </c>
      <c r="C27" s="40">
        <v>-44885</v>
      </c>
    </row>
    <row r="28" spans="1:3" x14ac:dyDescent="0.2">
      <c r="A28" s="36" t="s">
        <v>250</v>
      </c>
      <c r="B28" s="39" t="s">
        <v>251</v>
      </c>
      <c r="C28" s="46"/>
    </row>
    <row r="29" spans="1:3" x14ac:dyDescent="0.2">
      <c r="A29" s="35" t="s">
        <v>252</v>
      </c>
      <c r="B29" s="37" t="s">
        <v>64</v>
      </c>
      <c r="C29" s="40">
        <v>-44885</v>
      </c>
    </row>
    <row r="30" spans="1:3" x14ac:dyDescent="0.2">
      <c r="A30" s="12"/>
      <c r="B30" s="12"/>
      <c r="C30" s="17"/>
    </row>
    <row r="31" spans="1:3" x14ac:dyDescent="0.2">
      <c r="A31" s="12"/>
      <c r="B31" s="12"/>
      <c r="C31" s="17"/>
    </row>
    <row r="32" spans="1:3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17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17"/>
    </row>
  </sheetData>
  <mergeCells count="3">
    <mergeCell ref="A1:C1"/>
    <mergeCell ref="A3:C3"/>
    <mergeCell ref="A4:C4"/>
  </mergeCells>
  <phoneticPr fontId="13" type="noConversion"/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C40"/>
  <sheetViews>
    <sheetView workbookViewId="0">
      <selection activeCell="C8" sqref="C8:C29"/>
    </sheetView>
  </sheetViews>
  <sheetFormatPr defaultRowHeight="12.75" x14ac:dyDescent="0.2"/>
  <cols>
    <col min="2" max="2" width="94.42578125" customWidth="1"/>
    <col min="3" max="3" width="17.140625" customWidth="1"/>
  </cols>
  <sheetData>
    <row r="1" spans="1:3" ht="15.75" x14ac:dyDescent="0.25">
      <c r="A1" s="84" t="s">
        <v>186</v>
      </c>
      <c r="B1" s="84"/>
      <c r="C1" s="84"/>
    </row>
    <row r="2" spans="1:3" ht="15.75" x14ac:dyDescent="0.25">
      <c r="A2" s="8"/>
      <c r="B2" s="9"/>
      <c r="C2" s="9"/>
    </row>
    <row r="3" spans="1:3" ht="15.75" x14ac:dyDescent="0.25">
      <c r="A3" s="90" t="s">
        <v>8</v>
      </c>
      <c r="B3" s="90"/>
      <c r="C3" s="90"/>
    </row>
    <row r="4" spans="1:3" ht="15.75" x14ac:dyDescent="0.25">
      <c r="A4" s="90" t="s">
        <v>267</v>
      </c>
      <c r="B4" s="91"/>
      <c r="C4" s="90"/>
    </row>
    <row r="5" spans="1:3" ht="15" x14ac:dyDescent="0.2">
      <c r="A5" s="10"/>
      <c r="B5" s="10"/>
      <c r="C5" s="34" t="s">
        <v>10</v>
      </c>
    </row>
    <row r="6" spans="1:3" ht="15.75" x14ac:dyDescent="0.2">
      <c r="A6" s="4" t="s">
        <v>3</v>
      </c>
      <c r="B6" s="4" t="s">
        <v>4</v>
      </c>
      <c r="C6" s="4" t="s">
        <v>11</v>
      </c>
    </row>
    <row r="7" spans="1:3" ht="15.75" x14ac:dyDescent="0.25">
      <c r="A7" s="11">
        <v>1</v>
      </c>
      <c r="B7" s="11">
        <v>2</v>
      </c>
      <c r="C7" s="11">
        <v>3</v>
      </c>
    </row>
    <row r="8" spans="1:3" x14ac:dyDescent="0.2">
      <c r="A8" s="35" t="s">
        <v>218</v>
      </c>
      <c r="B8" s="37" t="s">
        <v>219</v>
      </c>
      <c r="C8" s="40">
        <v>372208</v>
      </c>
    </row>
    <row r="9" spans="1:3" x14ac:dyDescent="0.2">
      <c r="A9" s="36"/>
      <c r="B9" s="37" t="s">
        <v>220</v>
      </c>
      <c r="C9" s="40">
        <v>625872</v>
      </c>
    </row>
    <row r="10" spans="1:3" x14ac:dyDescent="0.2">
      <c r="A10" s="36"/>
      <c r="B10" s="37" t="s">
        <v>221</v>
      </c>
      <c r="C10" s="40">
        <v>253664</v>
      </c>
    </row>
    <row r="11" spans="1:3" x14ac:dyDescent="0.2">
      <c r="A11" s="35" t="s">
        <v>222</v>
      </c>
      <c r="B11" s="37" t="s">
        <v>223</v>
      </c>
      <c r="C11" s="40">
        <v>28609</v>
      </c>
    </row>
    <row r="12" spans="1:3" x14ac:dyDescent="0.2">
      <c r="A12" s="36"/>
      <c r="B12" s="37" t="s">
        <v>224</v>
      </c>
      <c r="C12" s="40">
        <v>33515</v>
      </c>
    </row>
    <row r="13" spans="1:3" x14ac:dyDescent="0.2">
      <c r="A13" s="36"/>
      <c r="B13" s="37" t="s">
        <v>225</v>
      </c>
      <c r="C13" s="40">
        <v>4906</v>
      </c>
    </row>
    <row r="14" spans="1:3" ht="25.5" x14ac:dyDescent="0.2">
      <c r="A14" s="35" t="s">
        <v>226</v>
      </c>
      <c r="B14" s="38" t="s">
        <v>227</v>
      </c>
      <c r="C14" s="40"/>
    </row>
    <row r="15" spans="1:3" ht="25.5" x14ac:dyDescent="0.2">
      <c r="A15" s="35" t="s">
        <v>228</v>
      </c>
      <c r="B15" s="38" t="s">
        <v>229</v>
      </c>
      <c r="C15" s="41">
        <v>0</v>
      </c>
    </row>
    <row r="16" spans="1:3" ht="25.5" x14ac:dyDescent="0.2">
      <c r="A16" s="35" t="s">
        <v>230</v>
      </c>
      <c r="B16" s="38" t="s">
        <v>231</v>
      </c>
      <c r="C16" s="41"/>
    </row>
    <row r="17" spans="1:3" x14ac:dyDescent="0.2">
      <c r="A17" s="35" t="s">
        <v>232</v>
      </c>
      <c r="B17" s="38" t="s">
        <v>233</v>
      </c>
      <c r="C17" s="41"/>
    </row>
    <row r="18" spans="1:3" x14ac:dyDescent="0.2">
      <c r="A18" s="35" t="s">
        <v>39</v>
      </c>
      <c r="B18" s="38" t="s">
        <v>234</v>
      </c>
      <c r="C18" s="41">
        <v>0</v>
      </c>
    </row>
    <row r="19" spans="1:3" x14ac:dyDescent="0.2">
      <c r="A19" s="35" t="s">
        <v>43</v>
      </c>
      <c r="B19" s="37" t="s">
        <v>235</v>
      </c>
      <c r="C19" s="40">
        <v>-134305</v>
      </c>
    </row>
    <row r="20" spans="1:3" x14ac:dyDescent="0.2">
      <c r="A20" s="35" t="s">
        <v>236</v>
      </c>
      <c r="B20" s="37" t="s">
        <v>237</v>
      </c>
      <c r="C20" s="40"/>
    </row>
    <row r="21" spans="1:3" x14ac:dyDescent="0.2">
      <c r="A21" s="35" t="s">
        <v>238</v>
      </c>
      <c r="B21" s="37" t="s">
        <v>42</v>
      </c>
      <c r="C21" s="40">
        <v>21842</v>
      </c>
    </row>
    <row r="22" spans="1:3" x14ac:dyDescent="0.2">
      <c r="A22" s="35" t="s">
        <v>239</v>
      </c>
      <c r="B22" s="38" t="s">
        <v>240</v>
      </c>
      <c r="C22" s="40">
        <v>-93437</v>
      </c>
    </row>
    <row r="23" spans="1:3" x14ac:dyDescent="0.2">
      <c r="A23" s="35" t="s">
        <v>241</v>
      </c>
      <c r="B23" s="38" t="s">
        <v>242</v>
      </c>
      <c r="C23" s="40">
        <v>172811</v>
      </c>
    </row>
    <row r="24" spans="1:3" x14ac:dyDescent="0.2">
      <c r="A24" s="35" t="s">
        <v>243</v>
      </c>
      <c r="B24" s="37" t="s">
        <v>244</v>
      </c>
      <c r="C24" s="40">
        <v>20435</v>
      </c>
    </row>
    <row r="25" spans="1:3" x14ac:dyDescent="0.2">
      <c r="A25" s="35" t="s">
        <v>245</v>
      </c>
      <c r="B25" s="37" t="s">
        <v>50</v>
      </c>
      <c r="C25" s="40">
        <v>321216</v>
      </c>
    </row>
    <row r="26" spans="1:3" x14ac:dyDescent="0.2">
      <c r="A26" s="35" t="s">
        <v>246</v>
      </c>
      <c r="B26" s="38" t="s">
        <v>247</v>
      </c>
      <c r="C26" s="40">
        <v>134891</v>
      </c>
    </row>
    <row r="27" spans="1:3" x14ac:dyDescent="0.2">
      <c r="A27" s="35" t="s">
        <v>248</v>
      </c>
      <c r="B27" s="37" t="s">
        <v>249</v>
      </c>
      <c r="C27" s="40">
        <v>-184654</v>
      </c>
    </row>
    <row r="28" spans="1:3" x14ac:dyDescent="0.2">
      <c r="A28" s="36" t="s">
        <v>250</v>
      </c>
      <c r="B28" s="39" t="s">
        <v>251</v>
      </c>
      <c r="C28" s="46"/>
    </row>
    <row r="29" spans="1:3" x14ac:dyDescent="0.2">
      <c r="A29" s="35" t="s">
        <v>252</v>
      </c>
      <c r="B29" s="37" t="s">
        <v>64</v>
      </c>
      <c r="C29" s="40">
        <v>-184654</v>
      </c>
    </row>
    <row r="30" spans="1:3" x14ac:dyDescent="0.2">
      <c r="A30" s="12"/>
      <c r="B30" s="12"/>
      <c r="C30" s="17"/>
    </row>
    <row r="31" spans="1:3" x14ac:dyDescent="0.2">
      <c r="A31" s="12"/>
      <c r="B31" s="12"/>
      <c r="C31" s="17"/>
    </row>
    <row r="32" spans="1:3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17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17"/>
    </row>
  </sheetData>
  <mergeCells count="3">
    <mergeCell ref="A1:C1"/>
    <mergeCell ref="A3:C3"/>
    <mergeCell ref="A4:C4"/>
  </mergeCells>
  <phoneticPr fontId="13" type="noConversion"/>
  <pageMargins left="0.75" right="0.75" top="1" bottom="1" header="0.5" footer="0.5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C40"/>
  <sheetViews>
    <sheetView workbookViewId="0">
      <selection sqref="A1:IV65536"/>
    </sheetView>
  </sheetViews>
  <sheetFormatPr defaultRowHeight="12.75" x14ac:dyDescent="0.2"/>
  <cols>
    <col min="2" max="2" width="94.42578125" customWidth="1"/>
    <col min="3" max="3" width="17.140625" customWidth="1"/>
  </cols>
  <sheetData>
    <row r="1" spans="1:3" ht="15.75" x14ac:dyDescent="0.25">
      <c r="A1" s="84" t="s">
        <v>186</v>
      </c>
      <c r="B1" s="84"/>
      <c r="C1" s="84"/>
    </row>
    <row r="2" spans="1:3" ht="15.75" x14ac:dyDescent="0.25">
      <c r="A2" s="8"/>
      <c r="B2" s="9"/>
      <c r="C2" s="9"/>
    </row>
    <row r="3" spans="1:3" ht="15.75" x14ac:dyDescent="0.25">
      <c r="A3" s="90" t="s">
        <v>8</v>
      </c>
      <c r="B3" s="90"/>
      <c r="C3" s="90"/>
    </row>
    <row r="4" spans="1:3" ht="15.75" x14ac:dyDescent="0.25">
      <c r="A4" s="90" t="s">
        <v>264</v>
      </c>
      <c r="B4" s="91"/>
      <c r="C4" s="90"/>
    </row>
    <row r="5" spans="1:3" ht="15" x14ac:dyDescent="0.2">
      <c r="A5" s="10"/>
      <c r="B5" s="10"/>
      <c r="C5" s="34" t="s">
        <v>10</v>
      </c>
    </row>
    <row r="6" spans="1:3" ht="15.75" x14ac:dyDescent="0.2">
      <c r="A6" s="4" t="s">
        <v>3</v>
      </c>
      <c r="B6" s="4" t="s">
        <v>4</v>
      </c>
      <c r="C6" s="4" t="s">
        <v>11</v>
      </c>
    </row>
    <row r="7" spans="1:3" ht="15.75" x14ac:dyDescent="0.25">
      <c r="A7" s="11">
        <v>1</v>
      </c>
      <c r="B7" s="11">
        <v>2</v>
      </c>
      <c r="C7" s="11">
        <v>3</v>
      </c>
    </row>
    <row r="8" spans="1:3" x14ac:dyDescent="0.2">
      <c r="A8" s="35" t="s">
        <v>218</v>
      </c>
      <c r="B8" s="37" t="s">
        <v>219</v>
      </c>
      <c r="C8" s="40">
        <v>272302</v>
      </c>
    </row>
    <row r="9" spans="1:3" x14ac:dyDescent="0.2">
      <c r="A9" s="36"/>
      <c r="B9" s="37" t="s">
        <v>220</v>
      </c>
      <c r="C9" s="40">
        <v>467796</v>
      </c>
    </row>
    <row r="10" spans="1:3" x14ac:dyDescent="0.2">
      <c r="A10" s="36"/>
      <c r="B10" s="37" t="s">
        <v>221</v>
      </c>
      <c r="C10" s="40">
        <v>195494</v>
      </c>
    </row>
    <row r="11" spans="1:3" x14ac:dyDescent="0.2">
      <c r="A11" s="35" t="s">
        <v>222</v>
      </c>
      <c r="B11" s="37" t="s">
        <v>223</v>
      </c>
      <c r="C11" s="40">
        <v>19951</v>
      </c>
    </row>
    <row r="12" spans="1:3" x14ac:dyDescent="0.2">
      <c r="A12" s="36"/>
      <c r="B12" s="37" t="s">
        <v>224</v>
      </c>
      <c r="C12" s="40">
        <v>23565</v>
      </c>
    </row>
    <row r="13" spans="1:3" x14ac:dyDescent="0.2">
      <c r="A13" s="36"/>
      <c r="B13" s="37" t="s">
        <v>225</v>
      </c>
      <c r="C13" s="40">
        <v>3614</v>
      </c>
    </row>
    <row r="14" spans="1:3" ht="25.5" x14ac:dyDescent="0.2">
      <c r="A14" s="35" t="s">
        <v>226</v>
      </c>
      <c r="B14" s="38" t="s">
        <v>227</v>
      </c>
      <c r="C14" s="40"/>
    </row>
    <row r="15" spans="1:3" ht="25.5" x14ac:dyDescent="0.2">
      <c r="A15" s="35" t="s">
        <v>228</v>
      </c>
      <c r="B15" s="38" t="s">
        <v>229</v>
      </c>
      <c r="C15" s="41">
        <v>0</v>
      </c>
    </row>
    <row r="16" spans="1:3" ht="25.5" x14ac:dyDescent="0.2">
      <c r="A16" s="35" t="s">
        <v>230</v>
      </c>
      <c r="B16" s="38" t="s">
        <v>231</v>
      </c>
      <c r="C16" s="41"/>
    </row>
    <row r="17" spans="1:3" x14ac:dyDescent="0.2">
      <c r="A17" s="35" t="s">
        <v>232</v>
      </c>
      <c r="B17" s="38" t="s">
        <v>233</v>
      </c>
      <c r="C17" s="41"/>
    </row>
    <row r="18" spans="1:3" x14ac:dyDescent="0.2">
      <c r="A18" s="35" t="s">
        <v>39</v>
      </c>
      <c r="B18" s="38" t="s">
        <v>234</v>
      </c>
      <c r="C18" s="40">
        <v>-2545</v>
      </c>
    </row>
    <row r="19" spans="1:3" x14ac:dyDescent="0.2">
      <c r="A19" s="35" t="s">
        <v>43</v>
      </c>
      <c r="B19" s="37" t="s">
        <v>235</v>
      </c>
      <c r="C19" s="40">
        <v>-71837</v>
      </c>
    </row>
    <row r="20" spans="1:3" x14ac:dyDescent="0.2">
      <c r="A20" s="35" t="s">
        <v>236</v>
      </c>
      <c r="B20" s="37" t="s">
        <v>237</v>
      </c>
      <c r="C20" s="40"/>
    </row>
    <row r="21" spans="1:3" x14ac:dyDescent="0.2">
      <c r="A21" s="35" t="s">
        <v>238</v>
      </c>
      <c r="B21" s="37" t="s">
        <v>42</v>
      </c>
      <c r="C21" s="40">
        <v>18219</v>
      </c>
    </row>
    <row r="22" spans="1:3" x14ac:dyDescent="0.2">
      <c r="A22" s="35" t="s">
        <v>239</v>
      </c>
      <c r="B22" s="38" t="s">
        <v>240</v>
      </c>
      <c r="C22" s="40">
        <v>-95756</v>
      </c>
    </row>
    <row r="23" spans="1:3" x14ac:dyDescent="0.2">
      <c r="A23" s="35" t="s">
        <v>241</v>
      </c>
      <c r="B23" s="38" t="s">
        <v>242</v>
      </c>
      <c r="C23" s="40">
        <v>126257</v>
      </c>
    </row>
    <row r="24" spans="1:3" x14ac:dyDescent="0.2">
      <c r="A24" s="35" t="s">
        <v>243</v>
      </c>
      <c r="B24" s="37" t="s">
        <v>244</v>
      </c>
      <c r="C24" s="40">
        <v>15326</v>
      </c>
    </row>
    <row r="25" spans="1:3" x14ac:dyDescent="0.2">
      <c r="A25" s="35" t="s">
        <v>245</v>
      </c>
      <c r="B25" s="37" t="s">
        <v>50</v>
      </c>
      <c r="C25" s="40">
        <v>176846</v>
      </c>
    </row>
    <row r="26" spans="1:3" x14ac:dyDescent="0.2">
      <c r="A26" s="35" t="s">
        <v>246</v>
      </c>
      <c r="B26" s="38" t="s">
        <v>247</v>
      </c>
      <c r="C26" s="40">
        <v>72849</v>
      </c>
    </row>
    <row r="27" spans="1:3" x14ac:dyDescent="0.2">
      <c r="A27" s="35" t="s">
        <v>248</v>
      </c>
      <c r="B27" s="37" t="s">
        <v>249</v>
      </c>
      <c r="C27" s="40">
        <v>-105246</v>
      </c>
    </row>
    <row r="28" spans="1:3" x14ac:dyDescent="0.2">
      <c r="A28" s="36" t="s">
        <v>250</v>
      </c>
      <c r="B28" s="39" t="s">
        <v>251</v>
      </c>
      <c r="C28" s="46"/>
    </row>
    <row r="29" spans="1:3" x14ac:dyDescent="0.2">
      <c r="A29" s="35" t="s">
        <v>252</v>
      </c>
      <c r="B29" s="37" t="s">
        <v>64</v>
      </c>
      <c r="C29" s="40">
        <v>-105246</v>
      </c>
    </row>
    <row r="30" spans="1:3" x14ac:dyDescent="0.2">
      <c r="A30" s="12"/>
      <c r="B30" s="12"/>
      <c r="C30" s="17"/>
    </row>
    <row r="31" spans="1:3" x14ac:dyDescent="0.2">
      <c r="A31" s="12"/>
      <c r="B31" s="12"/>
      <c r="C31" s="17"/>
    </row>
    <row r="32" spans="1:3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17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17"/>
    </row>
  </sheetData>
  <mergeCells count="3">
    <mergeCell ref="A1:C1"/>
    <mergeCell ref="A3:C3"/>
    <mergeCell ref="A4:C4"/>
  </mergeCells>
  <phoneticPr fontId="13" type="noConversion"/>
  <pageMargins left="0.75" right="0.75" top="1" bottom="1" header="0.5" footer="0.5"/>
  <pageSetup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C40"/>
  <sheetViews>
    <sheetView workbookViewId="0">
      <selection sqref="A1:IV65536"/>
    </sheetView>
  </sheetViews>
  <sheetFormatPr defaultRowHeight="12.75" x14ac:dyDescent="0.2"/>
  <cols>
    <col min="2" max="2" width="94.42578125" customWidth="1"/>
    <col min="3" max="3" width="17.140625" customWidth="1"/>
  </cols>
  <sheetData>
    <row r="1" spans="1:3" ht="15.75" x14ac:dyDescent="0.25">
      <c r="A1" s="84" t="s">
        <v>186</v>
      </c>
      <c r="B1" s="84"/>
      <c r="C1" s="84"/>
    </row>
    <row r="2" spans="1:3" ht="15.75" x14ac:dyDescent="0.25">
      <c r="A2" s="8"/>
      <c r="B2" s="9"/>
      <c r="C2" s="9"/>
    </row>
    <row r="3" spans="1:3" ht="15.75" x14ac:dyDescent="0.25">
      <c r="A3" s="90" t="s">
        <v>8</v>
      </c>
      <c r="B3" s="90"/>
      <c r="C3" s="90"/>
    </row>
    <row r="4" spans="1:3" ht="15.75" x14ac:dyDescent="0.25">
      <c r="A4" s="90" t="s">
        <v>262</v>
      </c>
      <c r="B4" s="91"/>
      <c r="C4" s="90"/>
    </row>
    <row r="5" spans="1:3" ht="15" x14ac:dyDescent="0.2">
      <c r="A5" s="10"/>
      <c r="B5" s="10"/>
      <c r="C5" s="34" t="s">
        <v>10</v>
      </c>
    </row>
    <row r="6" spans="1:3" ht="15.75" x14ac:dyDescent="0.2">
      <c r="A6" s="4" t="s">
        <v>3</v>
      </c>
      <c r="B6" s="4" t="s">
        <v>4</v>
      </c>
      <c r="C6" s="4" t="s">
        <v>11</v>
      </c>
    </row>
    <row r="7" spans="1:3" ht="15.75" x14ac:dyDescent="0.25">
      <c r="A7" s="11">
        <v>1</v>
      </c>
      <c r="B7" s="11">
        <v>2</v>
      </c>
      <c r="C7" s="11">
        <v>3</v>
      </c>
    </row>
    <row r="8" spans="1:3" x14ac:dyDescent="0.2">
      <c r="A8" s="35" t="s">
        <v>218</v>
      </c>
      <c r="B8" s="37" t="s">
        <v>219</v>
      </c>
      <c r="C8" s="40">
        <v>175163</v>
      </c>
    </row>
    <row r="9" spans="1:3" x14ac:dyDescent="0.2">
      <c r="A9" s="36"/>
      <c r="B9" s="37" t="s">
        <v>220</v>
      </c>
      <c r="C9" s="40">
        <v>311799</v>
      </c>
    </row>
    <row r="10" spans="1:3" x14ac:dyDescent="0.2">
      <c r="A10" s="36"/>
      <c r="B10" s="37" t="s">
        <v>221</v>
      </c>
      <c r="C10" s="40">
        <v>136636</v>
      </c>
    </row>
    <row r="11" spans="1:3" x14ac:dyDescent="0.2">
      <c r="A11" s="35" t="s">
        <v>222</v>
      </c>
      <c r="B11" s="37" t="s">
        <v>223</v>
      </c>
      <c r="C11" s="40">
        <v>13510</v>
      </c>
    </row>
    <row r="12" spans="1:3" x14ac:dyDescent="0.2">
      <c r="A12" s="36"/>
      <c r="B12" s="37" t="s">
        <v>224</v>
      </c>
      <c r="C12" s="40">
        <v>15838</v>
      </c>
    </row>
    <row r="13" spans="1:3" x14ac:dyDescent="0.2">
      <c r="A13" s="36"/>
      <c r="B13" s="37" t="s">
        <v>225</v>
      </c>
      <c r="C13" s="40">
        <v>2328</v>
      </c>
    </row>
    <row r="14" spans="1:3" ht="25.5" x14ac:dyDescent="0.2">
      <c r="A14" s="35" t="s">
        <v>226</v>
      </c>
      <c r="B14" s="38" t="s">
        <v>227</v>
      </c>
      <c r="C14" s="40"/>
    </row>
    <row r="15" spans="1:3" ht="25.5" x14ac:dyDescent="0.2">
      <c r="A15" s="35" t="s">
        <v>228</v>
      </c>
      <c r="B15" s="38" t="s">
        <v>229</v>
      </c>
      <c r="C15" s="41">
        <v>0</v>
      </c>
    </row>
    <row r="16" spans="1:3" ht="25.5" x14ac:dyDescent="0.2">
      <c r="A16" s="35" t="s">
        <v>230</v>
      </c>
      <c r="B16" s="38" t="s">
        <v>231</v>
      </c>
      <c r="C16" s="41"/>
    </row>
    <row r="17" spans="1:3" x14ac:dyDescent="0.2">
      <c r="A17" s="35" t="s">
        <v>232</v>
      </c>
      <c r="B17" s="38" t="s">
        <v>233</v>
      </c>
      <c r="C17" s="41"/>
    </row>
    <row r="18" spans="1:3" x14ac:dyDescent="0.2">
      <c r="A18" s="35" t="s">
        <v>39</v>
      </c>
      <c r="B18" s="38" t="s">
        <v>234</v>
      </c>
      <c r="C18" s="41">
        <v>-636</v>
      </c>
    </row>
    <row r="19" spans="1:3" x14ac:dyDescent="0.2">
      <c r="A19" s="35" t="s">
        <v>43</v>
      </c>
      <c r="B19" s="37" t="s">
        <v>235</v>
      </c>
      <c r="C19" s="40">
        <v>-80998</v>
      </c>
    </row>
    <row r="20" spans="1:3" x14ac:dyDescent="0.2">
      <c r="A20" s="35" t="s">
        <v>236</v>
      </c>
      <c r="B20" s="37" t="s">
        <v>237</v>
      </c>
      <c r="C20" s="40"/>
    </row>
    <row r="21" spans="1:3" x14ac:dyDescent="0.2">
      <c r="A21" s="35" t="s">
        <v>238</v>
      </c>
      <c r="B21" s="37" t="s">
        <v>42</v>
      </c>
      <c r="C21" s="40">
        <v>17242</v>
      </c>
    </row>
    <row r="22" spans="1:3" x14ac:dyDescent="0.2">
      <c r="A22" s="35" t="s">
        <v>239</v>
      </c>
      <c r="B22" s="38" t="s">
        <v>240</v>
      </c>
      <c r="C22" s="40">
        <v>-60939</v>
      </c>
    </row>
    <row r="23" spans="1:3" x14ac:dyDescent="0.2">
      <c r="A23" s="35" t="s">
        <v>241</v>
      </c>
      <c r="B23" s="38" t="s">
        <v>242</v>
      </c>
      <c r="C23" s="40">
        <v>82703</v>
      </c>
    </row>
    <row r="24" spans="1:3" x14ac:dyDescent="0.2">
      <c r="A24" s="35" t="s">
        <v>243</v>
      </c>
      <c r="B24" s="37" t="s">
        <v>244</v>
      </c>
      <c r="C24" s="40">
        <v>10122</v>
      </c>
    </row>
    <row r="25" spans="1:3" x14ac:dyDescent="0.2">
      <c r="A25" s="35" t="s">
        <v>245</v>
      </c>
      <c r="B25" s="37" t="s">
        <v>50</v>
      </c>
      <c r="C25" s="40">
        <v>99516</v>
      </c>
    </row>
    <row r="26" spans="1:3" x14ac:dyDescent="0.2">
      <c r="A26" s="35" t="s">
        <v>246</v>
      </c>
      <c r="B26" s="38" t="s">
        <v>247</v>
      </c>
      <c r="C26" s="40">
        <v>81884</v>
      </c>
    </row>
    <row r="27" spans="1:3" x14ac:dyDescent="0.2">
      <c r="A27" s="35" t="s">
        <v>248</v>
      </c>
      <c r="B27" s="37" t="s">
        <v>249</v>
      </c>
      <c r="C27" s="40">
        <v>-47115</v>
      </c>
    </row>
    <row r="28" spans="1:3" x14ac:dyDescent="0.2">
      <c r="A28" s="36" t="s">
        <v>250</v>
      </c>
      <c r="B28" s="39" t="s">
        <v>251</v>
      </c>
      <c r="C28" s="42"/>
    </row>
    <row r="29" spans="1:3" x14ac:dyDescent="0.2">
      <c r="A29" s="35" t="s">
        <v>252</v>
      </c>
      <c r="B29" s="37" t="s">
        <v>64</v>
      </c>
      <c r="C29" s="40">
        <v>-47115</v>
      </c>
    </row>
    <row r="30" spans="1:3" x14ac:dyDescent="0.2">
      <c r="A30" s="12"/>
      <c r="B30" s="12"/>
      <c r="C30" s="17"/>
    </row>
    <row r="31" spans="1:3" x14ac:dyDescent="0.2">
      <c r="A31" s="12"/>
      <c r="B31" s="12"/>
      <c r="C31" s="17"/>
    </row>
    <row r="32" spans="1:3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17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17"/>
    </row>
  </sheetData>
  <mergeCells count="3">
    <mergeCell ref="A1:C1"/>
    <mergeCell ref="A3:C3"/>
    <mergeCell ref="A4:C4"/>
  </mergeCells>
  <phoneticPr fontId="13" type="noConversion"/>
  <pageMargins left="0.75" right="0.75" top="1" bottom="1" header="0.5" footer="0.5"/>
  <pageSetup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C40"/>
  <sheetViews>
    <sheetView topLeftCell="A10" workbookViewId="0">
      <selection activeCell="A10" sqref="A1:IV65536"/>
    </sheetView>
  </sheetViews>
  <sheetFormatPr defaultRowHeight="12.75" x14ac:dyDescent="0.2"/>
  <cols>
    <col min="2" max="2" width="94.42578125" customWidth="1"/>
    <col min="3" max="3" width="17.140625" customWidth="1"/>
  </cols>
  <sheetData>
    <row r="1" spans="1:3" ht="15.75" x14ac:dyDescent="0.25">
      <c r="A1" s="84" t="s">
        <v>186</v>
      </c>
      <c r="B1" s="84"/>
      <c r="C1" s="84"/>
    </row>
    <row r="2" spans="1:3" ht="15.75" x14ac:dyDescent="0.25">
      <c r="A2" s="8"/>
      <c r="B2" s="9"/>
      <c r="C2" s="9"/>
    </row>
    <row r="3" spans="1:3" ht="15.75" x14ac:dyDescent="0.25">
      <c r="A3" s="90" t="s">
        <v>8</v>
      </c>
      <c r="B3" s="90"/>
      <c r="C3" s="90"/>
    </row>
    <row r="4" spans="1:3" ht="15.75" x14ac:dyDescent="0.25">
      <c r="A4" s="90" t="s">
        <v>258</v>
      </c>
      <c r="B4" s="91"/>
      <c r="C4" s="90"/>
    </row>
    <row r="5" spans="1:3" ht="15" x14ac:dyDescent="0.2">
      <c r="A5" s="10"/>
      <c r="B5" s="10"/>
      <c r="C5" s="34" t="s">
        <v>10</v>
      </c>
    </row>
    <row r="6" spans="1:3" ht="15.75" x14ac:dyDescent="0.2">
      <c r="A6" s="4" t="s">
        <v>3</v>
      </c>
      <c r="B6" s="4" t="s">
        <v>4</v>
      </c>
      <c r="C6" s="4" t="s">
        <v>11</v>
      </c>
    </row>
    <row r="7" spans="1:3" ht="15.75" x14ac:dyDescent="0.25">
      <c r="A7" s="11">
        <v>1</v>
      </c>
      <c r="B7" s="11">
        <v>2</v>
      </c>
      <c r="C7" s="11">
        <v>3</v>
      </c>
    </row>
    <row r="8" spans="1:3" x14ac:dyDescent="0.2">
      <c r="A8" s="35" t="s">
        <v>218</v>
      </c>
      <c r="B8" s="37" t="s">
        <v>219</v>
      </c>
      <c r="C8" s="30">
        <v>83393</v>
      </c>
    </row>
    <row r="9" spans="1:3" x14ac:dyDescent="0.2">
      <c r="A9" s="36"/>
      <c r="B9" s="37" t="s">
        <v>220</v>
      </c>
      <c r="C9" s="30">
        <v>155213</v>
      </c>
    </row>
    <row r="10" spans="1:3" x14ac:dyDescent="0.2">
      <c r="A10" s="36"/>
      <c r="B10" s="37" t="s">
        <v>221</v>
      </c>
      <c r="C10" s="30">
        <v>71820</v>
      </c>
    </row>
    <row r="11" spans="1:3" x14ac:dyDescent="0.2">
      <c r="A11" s="35" t="s">
        <v>222</v>
      </c>
      <c r="B11" s="37" t="s">
        <v>223</v>
      </c>
      <c r="C11" s="30">
        <v>6376</v>
      </c>
    </row>
    <row r="12" spans="1:3" x14ac:dyDescent="0.2">
      <c r="A12" s="36"/>
      <c r="B12" s="37" t="s">
        <v>224</v>
      </c>
      <c r="C12" s="30">
        <v>7541</v>
      </c>
    </row>
    <row r="13" spans="1:3" x14ac:dyDescent="0.2">
      <c r="A13" s="36"/>
      <c r="B13" s="37" t="s">
        <v>225</v>
      </c>
      <c r="C13" s="30">
        <v>1165</v>
      </c>
    </row>
    <row r="14" spans="1:3" ht="25.5" x14ac:dyDescent="0.2">
      <c r="A14" s="35" t="s">
        <v>226</v>
      </c>
      <c r="B14" s="38" t="s">
        <v>227</v>
      </c>
      <c r="C14" s="30"/>
    </row>
    <row r="15" spans="1:3" ht="25.5" x14ac:dyDescent="0.2">
      <c r="A15" s="35" t="s">
        <v>228</v>
      </c>
      <c r="B15" s="38" t="s">
        <v>229</v>
      </c>
      <c r="C15" s="30">
        <v>0</v>
      </c>
    </row>
    <row r="16" spans="1:3" ht="25.5" x14ac:dyDescent="0.2">
      <c r="A16" s="35" t="s">
        <v>230</v>
      </c>
      <c r="B16" s="38" t="s">
        <v>231</v>
      </c>
      <c r="C16" s="30"/>
    </row>
    <row r="17" spans="1:3" x14ac:dyDescent="0.2">
      <c r="A17" s="35" t="s">
        <v>232</v>
      </c>
      <c r="B17" s="38" t="s">
        <v>233</v>
      </c>
      <c r="C17" s="30"/>
    </row>
    <row r="18" spans="1:3" x14ac:dyDescent="0.2">
      <c r="A18" s="35" t="s">
        <v>39</v>
      </c>
      <c r="B18" s="38" t="s">
        <v>234</v>
      </c>
      <c r="C18" s="30"/>
    </row>
    <row r="19" spans="1:3" x14ac:dyDescent="0.2">
      <c r="A19" s="35" t="s">
        <v>43</v>
      </c>
      <c r="B19" s="37" t="s">
        <v>235</v>
      </c>
      <c r="C19" s="30">
        <v>-107715</v>
      </c>
    </row>
    <row r="20" spans="1:3" x14ac:dyDescent="0.2">
      <c r="A20" s="35" t="s">
        <v>236</v>
      </c>
      <c r="B20" s="37" t="s">
        <v>237</v>
      </c>
      <c r="C20" s="30"/>
    </row>
    <row r="21" spans="1:3" x14ac:dyDescent="0.2">
      <c r="A21" s="35" t="s">
        <v>238</v>
      </c>
      <c r="B21" s="37" t="s">
        <v>42</v>
      </c>
      <c r="C21" s="30">
        <v>15370</v>
      </c>
    </row>
    <row r="22" spans="1:3" x14ac:dyDescent="0.2">
      <c r="A22" s="35" t="s">
        <v>239</v>
      </c>
      <c r="B22" s="38" t="s">
        <v>240</v>
      </c>
      <c r="C22" s="30">
        <v>-29179</v>
      </c>
    </row>
    <row r="23" spans="1:3" x14ac:dyDescent="0.2">
      <c r="A23" s="35" t="s">
        <v>241</v>
      </c>
      <c r="B23" s="38" t="s">
        <v>242</v>
      </c>
      <c r="C23" s="30">
        <v>39745</v>
      </c>
    </row>
    <row r="24" spans="1:3" x14ac:dyDescent="0.2">
      <c r="A24" s="35" t="s">
        <v>243</v>
      </c>
      <c r="B24" s="37" t="s">
        <v>244</v>
      </c>
      <c r="C24" s="30">
        <v>4979</v>
      </c>
    </row>
    <row r="25" spans="1:3" x14ac:dyDescent="0.2">
      <c r="A25" s="35" t="s">
        <v>245</v>
      </c>
      <c r="B25" s="37" t="s">
        <v>50</v>
      </c>
      <c r="C25" s="30">
        <v>46965</v>
      </c>
    </row>
    <row r="26" spans="1:3" x14ac:dyDescent="0.2">
      <c r="A26" s="35" t="s">
        <v>246</v>
      </c>
      <c r="B26" s="38" t="s">
        <v>247</v>
      </c>
      <c r="C26" s="30">
        <v>108717</v>
      </c>
    </row>
    <row r="27" spans="1:3" x14ac:dyDescent="0.2">
      <c r="A27" s="35" t="s">
        <v>248</v>
      </c>
      <c r="B27" s="37" t="s">
        <v>249</v>
      </c>
      <c r="C27" s="30">
        <v>-14727</v>
      </c>
    </row>
    <row r="28" spans="1:3" x14ac:dyDescent="0.2">
      <c r="A28" s="36" t="s">
        <v>250</v>
      </c>
      <c r="B28" s="39" t="s">
        <v>251</v>
      </c>
      <c r="C28" s="30"/>
    </row>
    <row r="29" spans="1:3" x14ac:dyDescent="0.2">
      <c r="A29" s="35" t="s">
        <v>252</v>
      </c>
      <c r="B29" s="37" t="s">
        <v>64</v>
      </c>
      <c r="C29" s="30">
        <v>-14727</v>
      </c>
    </row>
    <row r="30" spans="1:3" x14ac:dyDescent="0.2">
      <c r="A30" s="12"/>
      <c r="B30" s="12"/>
      <c r="C30" s="17"/>
    </row>
    <row r="31" spans="1:3" x14ac:dyDescent="0.2">
      <c r="A31" s="12"/>
      <c r="B31" s="12"/>
      <c r="C31" s="17"/>
    </row>
    <row r="32" spans="1:3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17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17"/>
    </row>
  </sheetData>
  <mergeCells count="3">
    <mergeCell ref="A1:C1"/>
    <mergeCell ref="A3:C3"/>
    <mergeCell ref="A4:C4"/>
  </mergeCells>
  <phoneticPr fontId="13" type="noConversion"/>
  <pageMargins left="0.75" right="0.75" top="1" bottom="1" header="0.5" footer="0.5"/>
  <pageSetup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C40"/>
  <sheetViews>
    <sheetView workbookViewId="0">
      <selection sqref="A1:IV65536"/>
    </sheetView>
  </sheetViews>
  <sheetFormatPr defaultRowHeight="12.75" x14ac:dyDescent="0.2"/>
  <cols>
    <col min="2" max="2" width="94.42578125" customWidth="1"/>
    <col min="3" max="3" width="17.140625" customWidth="1"/>
  </cols>
  <sheetData>
    <row r="1" spans="1:3" ht="15.75" x14ac:dyDescent="0.25">
      <c r="A1" s="84" t="s">
        <v>186</v>
      </c>
      <c r="B1" s="84"/>
      <c r="C1" s="84"/>
    </row>
    <row r="2" spans="1:3" ht="15.75" x14ac:dyDescent="0.25">
      <c r="A2" s="8"/>
      <c r="B2" s="9"/>
      <c r="C2" s="9"/>
    </row>
    <row r="3" spans="1:3" ht="15.75" x14ac:dyDescent="0.25">
      <c r="A3" s="90" t="s">
        <v>8</v>
      </c>
      <c r="B3" s="90"/>
      <c r="C3" s="90"/>
    </row>
    <row r="4" spans="1:3" ht="15.75" x14ac:dyDescent="0.25">
      <c r="A4" s="90" t="s">
        <v>257</v>
      </c>
      <c r="B4" s="91"/>
      <c r="C4" s="90"/>
    </row>
    <row r="5" spans="1:3" ht="15" x14ac:dyDescent="0.2">
      <c r="A5" s="10"/>
      <c r="B5" s="10"/>
      <c r="C5" s="34" t="s">
        <v>10</v>
      </c>
    </row>
    <row r="6" spans="1:3" ht="15.75" x14ac:dyDescent="0.2">
      <c r="A6" s="4" t="s">
        <v>3</v>
      </c>
      <c r="B6" s="4" t="s">
        <v>4</v>
      </c>
      <c r="C6" s="4" t="s">
        <v>11</v>
      </c>
    </row>
    <row r="7" spans="1:3" ht="15.75" x14ac:dyDescent="0.25">
      <c r="A7" s="11">
        <v>1</v>
      </c>
      <c r="B7" s="11">
        <v>2</v>
      </c>
      <c r="C7" s="11">
        <v>3</v>
      </c>
    </row>
    <row r="8" spans="1:3" x14ac:dyDescent="0.2">
      <c r="A8" s="35" t="s">
        <v>218</v>
      </c>
      <c r="B8" s="37" t="s">
        <v>219</v>
      </c>
      <c r="C8" s="30">
        <v>303050</v>
      </c>
    </row>
    <row r="9" spans="1:3" x14ac:dyDescent="0.2">
      <c r="A9" s="36"/>
      <c r="B9" s="37" t="s">
        <v>220</v>
      </c>
      <c r="C9" s="30">
        <v>444466</v>
      </c>
    </row>
    <row r="10" spans="1:3" x14ac:dyDescent="0.2">
      <c r="A10" s="36"/>
      <c r="B10" s="37" t="s">
        <v>221</v>
      </c>
      <c r="C10" s="30">
        <v>141416</v>
      </c>
    </row>
    <row r="11" spans="1:3" x14ac:dyDescent="0.2">
      <c r="A11" s="35" t="s">
        <v>222</v>
      </c>
      <c r="B11" s="37" t="s">
        <v>223</v>
      </c>
      <c r="C11" s="30">
        <v>35535</v>
      </c>
    </row>
    <row r="12" spans="1:3" x14ac:dyDescent="0.2">
      <c r="A12" s="36"/>
      <c r="B12" s="37" t="s">
        <v>224</v>
      </c>
      <c r="C12" s="30">
        <v>39222</v>
      </c>
    </row>
    <row r="13" spans="1:3" x14ac:dyDescent="0.2">
      <c r="A13" s="36"/>
      <c r="B13" s="37" t="s">
        <v>225</v>
      </c>
      <c r="C13" s="30">
        <v>3687</v>
      </c>
    </row>
    <row r="14" spans="1:3" ht="25.5" x14ac:dyDescent="0.2">
      <c r="A14" s="35" t="s">
        <v>226</v>
      </c>
      <c r="B14" s="38" t="s">
        <v>227</v>
      </c>
      <c r="C14" s="30">
        <v>0</v>
      </c>
    </row>
    <row r="15" spans="1:3" ht="25.5" x14ac:dyDescent="0.2">
      <c r="A15" s="35" t="s">
        <v>228</v>
      </c>
      <c r="B15" s="38" t="s">
        <v>229</v>
      </c>
      <c r="C15" s="30">
        <v>0</v>
      </c>
    </row>
    <row r="16" spans="1:3" ht="25.5" x14ac:dyDescent="0.2">
      <c r="A16" s="35" t="s">
        <v>230</v>
      </c>
      <c r="B16" s="38" t="s">
        <v>231</v>
      </c>
      <c r="C16" s="30">
        <v>0</v>
      </c>
    </row>
    <row r="17" spans="1:3" x14ac:dyDescent="0.2">
      <c r="A17" s="35" t="s">
        <v>232</v>
      </c>
      <c r="B17" s="38" t="s">
        <v>233</v>
      </c>
      <c r="C17" s="30">
        <v>0</v>
      </c>
    </row>
    <row r="18" spans="1:3" x14ac:dyDescent="0.2">
      <c r="A18" s="35" t="s">
        <v>39</v>
      </c>
      <c r="B18" s="38" t="s">
        <v>234</v>
      </c>
      <c r="C18" s="30">
        <v>0</v>
      </c>
    </row>
    <row r="19" spans="1:3" x14ac:dyDescent="0.2">
      <c r="A19" s="35" t="s">
        <v>43</v>
      </c>
      <c r="B19" s="37" t="s">
        <v>235</v>
      </c>
      <c r="C19" s="30">
        <v>-141222</v>
      </c>
    </row>
    <row r="20" spans="1:3" x14ac:dyDescent="0.2">
      <c r="A20" s="35" t="s">
        <v>236</v>
      </c>
      <c r="B20" s="37" t="s">
        <v>237</v>
      </c>
      <c r="C20" s="30">
        <v>0</v>
      </c>
    </row>
    <row r="21" spans="1:3" x14ac:dyDescent="0.2">
      <c r="A21" s="35" t="s">
        <v>238</v>
      </c>
      <c r="B21" s="37" t="s">
        <v>42</v>
      </c>
      <c r="C21" s="30">
        <v>10770</v>
      </c>
    </row>
    <row r="22" spans="1:3" x14ac:dyDescent="0.2">
      <c r="A22" s="35" t="s">
        <v>239</v>
      </c>
      <c r="B22" s="38" t="s">
        <v>240</v>
      </c>
      <c r="C22" s="30">
        <v>-38615</v>
      </c>
    </row>
    <row r="23" spans="1:3" x14ac:dyDescent="0.2">
      <c r="A23" s="35" t="s">
        <v>241</v>
      </c>
      <c r="B23" s="38" t="s">
        <v>242</v>
      </c>
      <c r="C23" s="30">
        <v>-127535</v>
      </c>
    </row>
    <row r="24" spans="1:3" x14ac:dyDescent="0.2">
      <c r="A24" s="35" t="s">
        <v>243</v>
      </c>
      <c r="B24" s="37" t="s">
        <v>244</v>
      </c>
      <c r="C24" s="30">
        <v>-15921</v>
      </c>
    </row>
    <row r="25" spans="1:3" x14ac:dyDescent="0.2">
      <c r="A25" s="35" t="s">
        <v>245</v>
      </c>
      <c r="B25" s="37" t="s">
        <v>50</v>
      </c>
      <c r="C25" s="30">
        <v>-154574</v>
      </c>
    </row>
    <row r="26" spans="1:3" x14ac:dyDescent="0.2">
      <c r="A26" s="35" t="s">
        <v>246</v>
      </c>
      <c r="B26" s="38" t="s">
        <v>247</v>
      </c>
      <c r="C26" s="30">
        <v>134177</v>
      </c>
    </row>
    <row r="27" spans="1:3" x14ac:dyDescent="0.2">
      <c r="A27" s="35" t="s">
        <v>248</v>
      </c>
      <c r="B27" s="37" t="s">
        <v>249</v>
      </c>
      <c r="C27" s="30">
        <v>5665</v>
      </c>
    </row>
    <row r="28" spans="1:3" x14ac:dyDescent="0.2">
      <c r="A28" s="36" t="s">
        <v>250</v>
      </c>
      <c r="B28" s="39" t="s">
        <v>251</v>
      </c>
      <c r="C28" s="30">
        <v>0</v>
      </c>
    </row>
    <row r="29" spans="1:3" x14ac:dyDescent="0.2">
      <c r="A29" s="35" t="s">
        <v>252</v>
      </c>
      <c r="B29" s="37" t="s">
        <v>64</v>
      </c>
      <c r="C29" s="30">
        <v>5665</v>
      </c>
    </row>
    <row r="30" spans="1:3" x14ac:dyDescent="0.2">
      <c r="A30" s="12"/>
      <c r="B30" s="12"/>
      <c r="C30" s="17"/>
    </row>
    <row r="31" spans="1:3" x14ac:dyDescent="0.2">
      <c r="A31" s="12"/>
      <c r="B31" s="12"/>
      <c r="C31" s="17"/>
    </row>
    <row r="32" spans="1:3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17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17"/>
    </row>
  </sheetData>
  <mergeCells count="3">
    <mergeCell ref="A1:C1"/>
    <mergeCell ref="A3:C3"/>
    <mergeCell ref="A4:C4"/>
  </mergeCells>
  <phoneticPr fontId="13" type="noConversion"/>
  <pageMargins left="0.75" right="0.75" top="1" bottom="1" header="0.5" footer="0.5"/>
  <pageSetup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C40"/>
  <sheetViews>
    <sheetView workbookViewId="0">
      <selection sqref="A1:IV65536"/>
    </sheetView>
  </sheetViews>
  <sheetFormatPr defaultRowHeight="12.75" x14ac:dyDescent="0.2"/>
  <cols>
    <col min="2" max="2" width="94.42578125" customWidth="1"/>
    <col min="3" max="3" width="17.140625" customWidth="1"/>
  </cols>
  <sheetData>
    <row r="1" spans="1:3" ht="15.75" x14ac:dyDescent="0.25">
      <c r="A1" s="84" t="s">
        <v>186</v>
      </c>
      <c r="B1" s="84"/>
      <c r="C1" s="84"/>
    </row>
    <row r="2" spans="1:3" ht="15.75" x14ac:dyDescent="0.25">
      <c r="A2" s="8"/>
      <c r="B2" s="9"/>
      <c r="C2" s="9"/>
    </row>
    <row r="3" spans="1:3" ht="15.75" x14ac:dyDescent="0.25">
      <c r="A3" s="90" t="s">
        <v>8</v>
      </c>
      <c r="B3" s="90"/>
      <c r="C3" s="90"/>
    </row>
    <row r="4" spans="1:3" ht="15.75" x14ac:dyDescent="0.25">
      <c r="A4" s="90" t="s">
        <v>217</v>
      </c>
      <c r="B4" s="91"/>
      <c r="C4" s="90"/>
    </row>
    <row r="5" spans="1:3" ht="15" x14ac:dyDescent="0.2">
      <c r="A5" s="10"/>
      <c r="B5" s="10"/>
      <c r="C5" s="34" t="s">
        <v>10</v>
      </c>
    </row>
    <row r="6" spans="1:3" ht="15.75" x14ac:dyDescent="0.2">
      <c r="A6" s="4" t="s">
        <v>3</v>
      </c>
      <c r="B6" s="4" t="s">
        <v>4</v>
      </c>
      <c r="C6" s="4" t="s">
        <v>11</v>
      </c>
    </row>
    <row r="7" spans="1:3" ht="15.75" x14ac:dyDescent="0.25">
      <c r="A7" s="11">
        <v>1</v>
      </c>
      <c r="B7" s="11">
        <v>2</v>
      </c>
      <c r="C7" s="11">
        <v>3</v>
      </c>
    </row>
    <row r="8" spans="1:3" x14ac:dyDescent="0.2">
      <c r="A8" s="35" t="s">
        <v>218</v>
      </c>
      <c r="B8" s="37" t="s">
        <v>219</v>
      </c>
      <c r="C8" s="30">
        <v>218292</v>
      </c>
    </row>
    <row r="9" spans="1:3" x14ac:dyDescent="0.2">
      <c r="A9" s="36"/>
      <c r="B9" s="37" t="s">
        <v>220</v>
      </c>
      <c r="C9" s="30">
        <v>307745</v>
      </c>
    </row>
    <row r="10" spans="1:3" x14ac:dyDescent="0.2">
      <c r="A10" s="36"/>
      <c r="B10" s="37" t="s">
        <v>221</v>
      </c>
      <c r="C10" s="30">
        <v>89453</v>
      </c>
    </row>
    <row r="11" spans="1:3" x14ac:dyDescent="0.2">
      <c r="A11" s="35" t="s">
        <v>222</v>
      </c>
      <c r="B11" s="37" t="s">
        <v>223</v>
      </c>
      <c r="C11" s="30">
        <v>25642</v>
      </c>
    </row>
    <row r="12" spans="1:3" x14ac:dyDescent="0.2">
      <c r="A12" s="36"/>
      <c r="B12" s="37" t="s">
        <v>224</v>
      </c>
      <c r="C12" s="30">
        <v>28016</v>
      </c>
    </row>
    <row r="13" spans="1:3" x14ac:dyDescent="0.2">
      <c r="A13" s="36"/>
      <c r="B13" s="37" t="s">
        <v>225</v>
      </c>
      <c r="C13" s="30">
        <v>2374</v>
      </c>
    </row>
    <row r="14" spans="1:3" ht="25.5" x14ac:dyDescent="0.2">
      <c r="A14" s="35" t="s">
        <v>226</v>
      </c>
      <c r="B14" s="38" t="s">
        <v>227</v>
      </c>
      <c r="C14" s="28"/>
    </row>
    <row r="15" spans="1:3" ht="25.5" x14ac:dyDescent="0.2">
      <c r="A15" s="35" t="s">
        <v>228</v>
      </c>
      <c r="B15" s="38" t="s">
        <v>229</v>
      </c>
      <c r="C15" s="29">
        <v>0</v>
      </c>
    </row>
    <row r="16" spans="1:3" ht="25.5" x14ac:dyDescent="0.2">
      <c r="A16" s="35" t="s">
        <v>230</v>
      </c>
      <c r="B16" s="38" t="s">
        <v>231</v>
      </c>
      <c r="C16" s="28"/>
    </row>
    <row r="17" spans="1:3" x14ac:dyDescent="0.2">
      <c r="A17" s="35" t="s">
        <v>232</v>
      </c>
      <c r="B17" s="38" t="s">
        <v>233</v>
      </c>
      <c r="C17" s="28"/>
    </row>
    <row r="18" spans="1:3" x14ac:dyDescent="0.2">
      <c r="A18" s="35" t="s">
        <v>39</v>
      </c>
      <c r="B18" s="38" t="s">
        <v>234</v>
      </c>
      <c r="C18" s="28"/>
    </row>
    <row r="19" spans="1:3" x14ac:dyDescent="0.2">
      <c r="A19" s="35" t="s">
        <v>43</v>
      </c>
      <c r="B19" s="37" t="s">
        <v>235</v>
      </c>
      <c r="C19" s="30">
        <v>45623</v>
      </c>
    </row>
    <row r="20" spans="1:3" x14ac:dyDescent="0.2">
      <c r="A20" s="35" t="s">
        <v>236</v>
      </c>
      <c r="B20" s="37" t="s">
        <v>237</v>
      </c>
      <c r="C20" s="28"/>
    </row>
    <row r="21" spans="1:3" x14ac:dyDescent="0.2">
      <c r="A21" s="35" t="s">
        <v>238</v>
      </c>
      <c r="B21" s="37" t="s">
        <v>42</v>
      </c>
      <c r="C21" s="30">
        <v>4575</v>
      </c>
    </row>
    <row r="22" spans="1:3" x14ac:dyDescent="0.2">
      <c r="A22" s="35" t="s">
        <v>239</v>
      </c>
      <c r="B22" s="38" t="s">
        <v>240</v>
      </c>
      <c r="C22" s="30">
        <v>-35565</v>
      </c>
    </row>
    <row r="23" spans="1:3" x14ac:dyDescent="0.2">
      <c r="A23" s="35" t="s">
        <v>241</v>
      </c>
      <c r="B23" s="38" t="s">
        <v>242</v>
      </c>
      <c r="C23" s="30">
        <v>86995</v>
      </c>
    </row>
    <row r="24" spans="1:3" x14ac:dyDescent="0.2">
      <c r="A24" s="35" t="s">
        <v>243</v>
      </c>
      <c r="B24" s="37" t="s">
        <v>244</v>
      </c>
      <c r="C24" s="30">
        <v>11467</v>
      </c>
    </row>
    <row r="25" spans="1:3" x14ac:dyDescent="0.2">
      <c r="A25" s="35" t="s">
        <v>245</v>
      </c>
      <c r="B25" s="37" t="s">
        <v>50</v>
      </c>
      <c r="C25" s="30">
        <v>105849</v>
      </c>
    </row>
    <row r="26" spans="1:3" x14ac:dyDescent="0.2">
      <c r="A26" s="35" t="s">
        <v>246</v>
      </c>
      <c r="B26" s="38" t="s">
        <v>247</v>
      </c>
      <c r="C26" s="30">
        <v>-41270</v>
      </c>
    </row>
    <row r="27" spans="1:3" x14ac:dyDescent="0.2">
      <c r="A27" s="35" t="s">
        <v>248</v>
      </c>
      <c r="B27" s="37" t="s">
        <v>249</v>
      </c>
      <c r="C27" s="30">
        <v>12986</v>
      </c>
    </row>
    <row r="28" spans="1:3" x14ac:dyDescent="0.2">
      <c r="A28" s="36" t="s">
        <v>250</v>
      </c>
      <c r="B28" s="39" t="s">
        <v>251</v>
      </c>
      <c r="C28" s="28"/>
    </row>
    <row r="29" spans="1:3" x14ac:dyDescent="0.2">
      <c r="A29" s="35" t="s">
        <v>252</v>
      </c>
      <c r="B29" s="37" t="s">
        <v>64</v>
      </c>
      <c r="C29" s="30">
        <v>12986</v>
      </c>
    </row>
    <row r="30" spans="1:3" x14ac:dyDescent="0.2">
      <c r="A30" s="12"/>
      <c r="B30" s="12"/>
      <c r="C30" s="17"/>
    </row>
    <row r="31" spans="1:3" x14ac:dyDescent="0.2">
      <c r="A31" s="12"/>
      <c r="B31" s="12"/>
      <c r="C31" s="17"/>
    </row>
    <row r="32" spans="1:3" x14ac:dyDescent="0.2">
      <c r="A32" s="12"/>
      <c r="B32" s="12"/>
    </row>
    <row r="33" spans="1:3" x14ac:dyDescent="0.2">
      <c r="A33" s="12"/>
      <c r="B33" s="12"/>
    </row>
    <row r="34" spans="1:3" x14ac:dyDescent="0.2">
      <c r="A34" s="12"/>
      <c r="B34" s="12"/>
    </row>
    <row r="35" spans="1:3" x14ac:dyDescent="0.2">
      <c r="A35" s="12"/>
      <c r="B35" s="12"/>
      <c r="C35" s="17"/>
    </row>
    <row r="36" spans="1:3" x14ac:dyDescent="0.2">
      <c r="A36" s="12"/>
      <c r="B36" s="12"/>
    </row>
    <row r="37" spans="1:3" x14ac:dyDescent="0.2">
      <c r="A37" s="12"/>
      <c r="B37" s="12"/>
    </row>
    <row r="38" spans="1:3" x14ac:dyDescent="0.2">
      <c r="A38" s="12"/>
      <c r="B38" s="12"/>
    </row>
    <row r="39" spans="1:3" x14ac:dyDescent="0.2">
      <c r="A39" s="12"/>
      <c r="B39" s="12"/>
    </row>
    <row r="40" spans="1:3" x14ac:dyDescent="0.2">
      <c r="A40" s="12"/>
      <c r="B40" s="12"/>
      <c r="C40" s="17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C40"/>
  <sheetViews>
    <sheetView workbookViewId="0">
      <selection sqref="A1:IV65536"/>
    </sheetView>
  </sheetViews>
  <sheetFormatPr defaultRowHeight="12.75" x14ac:dyDescent="0.2"/>
  <cols>
    <col min="2" max="2" width="94.42578125" customWidth="1"/>
    <col min="3" max="3" width="17.140625" customWidth="1"/>
  </cols>
  <sheetData>
    <row r="1" spans="1:3" ht="15.75" x14ac:dyDescent="0.25">
      <c r="A1" s="84" t="s">
        <v>186</v>
      </c>
      <c r="B1" s="84"/>
      <c r="C1" s="84"/>
    </row>
    <row r="2" spans="1:3" ht="15.75" x14ac:dyDescent="0.25">
      <c r="A2" s="8"/>
      <c r="B2" s="9"/>
      <c r="C2" s="9"/>
    </row>
    <row r="3" spans="1:3" ht="15.75" x14ac:dyDescent="0.25">
      <c r="A3" s="90" t="s">
        <v>8</v>
      </c>
      <c r="B3" s="90"/>
      <c r="C3" s="90"/>
    </row>
    <row r="4" spans="1:3" ht="15.75" x14ac:dyDescent="0.25">
      <c r="A4" s="90" t="s">
        <v>188</v>
      </c>
      <c r="B4" s="91"/>
      <c r="C4" s="90"/>
    </row>
    <row r="5" spans="1:3" ht="15" x14ac:dyDescent="0.2">
      <c r="A5" s="10"/>
      <c r="B5" s="10"/>
      <c r="C5" s="20" t="s">
        <v>10</v>
      </c>
    </row>
    <row r="6" spans="1:3" ht="15.75" x14ac:dyDescent="0.2">
      <c r="A6" s="4" t="s">
        <v>3</v>
      </c>
      <c r="B6" s="4" t="s">
        <v>4</v>
      </c>
      <c r="C6" s="4" t="s">
        <v>11</v>
      </c>
    </row>
    <row r="7" spans="1:3" ht="15.75" x14ac:dyDescent="0.25">
      <c r="A7" s="11">
        <v>1</v>
      </c>
      <c r="B7" s="11">
        <v>2</v>
      </c>
      <c r="C7" s="11">
        <v>3</v>
      </c>
    </row>
    <row r="8" spans="1:3" x14ac:dyDescent="0.2">
      <c r="A8" s="12" t="s">
        <v>12</v>
      </c>
      <c r="B8" s="12" t="s">
        <v>164</v>
      </c>
      <c r="C8" s="17">
        <v>136226</v>
      </c>
    </row>
    <row r="9" spans="1:3" x14ac:dyDescent="0.2">
      <c r="A9" s="12" t="s">
        <v>165</v>
      </c>
      <c r="B9" s="12" t="s">
        <v>15</v>
      </c>
      <c r="C9" s="17">
        <v>193606</v>
      </c>
    </row>
    <row r="10" spans="1:3" x14ac:dyDescent="0.2">
      <c r="A10" s="12" t="s">
        <v>166</v>
      </c>
      <c r="B10" s="12" t="s">
        <v>17</v>
      </c>
      <c r="C10" s="17">
        <v>57380</v>
      </c>
    </row>
    <row r="11" spans="1:3" x14ac:dyDescent="0.2">
      <c r="A11" s="12" t="s">
        <v>18</v>
      </c>
      <c r="B11" s="12" t="s">
        <v>167</v>
      </c>
      <c r="C11" s="17">
        <v>17257</v>
      </c>
    </row>
    <row r="12" spans="1:3" x14ac:dyDescent="0.2">
      <c r="A12" s="12" t="s">
        <v>20</v>
      </c>
      <c r="B12" s="12" t="s">
        <v>21</v>
      </c>
      <c r="C12" s="17">
        <v>18662</v>
      </c>
    </row>
    <row r="13" spans="1:3" x14ac:dyDescent="0.2">
      <c r="A13" s="12" t="s">
        <v>22</v>
      </c>
      <c r="B13" s="12" t="s">
        <v>23</v>
      </c>
      <c r="C13" s="17">
        <v>1405</v>
      </c>
    </row>
    <row r="14" spans="1:3" x14ac:dyDescent="0.2">
      <c r="A14" s="12" t="s">
        <v>24</v>
      </c>
      <c r="B14" s="12" t="s">
        <v>168</v>
      </c>
      <c r="C14" s="17">
        <v>153483</v>
      </c>
    </row>
    <row r="15" spans="1:3" x14ac:dyDescent="0.2">
      <c r="A15" s="12" t="s">
        <v>26</v>
      </c>
      <c r="B15" s="12" t="s">
        <v>169</v>
      </c>
    </row>
    <row r="16" spans="1:3" x14ac:dyDescent="0.2">
      <c r="A16" s="12" t="s">
        <v>28</v>
      </c>
      <c r="B16" s="12" t="s">
        <v>29</v>
      </c>
    </row>
    <row r="17" spans="1:3" x14ac:dyDescent="0.2">
      <c r="A17" s="12" t="s">
        <v>30</v>
      </c>
      <c r="B17" s="12" t="s">
        <v>31</v>
      </c>
    </row>
    <row r="18" spans="1:3" x14ac:dyDescent="0.2">
      <c r="A18" s="12" t="s">
        <v>32</v>
      </c>
      <c r="B18" s="12" t="s">
        <v>170</v>
      </c>
      <c r="C18" s="17">
        <v>15560</v>
      </c>
    </row>
    <row r="19" spans="1:3" x14ac:dyDescent="0.2">
      <c r="A19" s="12" t="s">
        <v>34</v>
      </c>
      <c r="B19" s="12" t="s">
        <v>35</v>
      </c>
      <c r="C19" s="17">
        <v>680588</v>
      </c>
    </row>
    <row r="20" spans="1:3" x14ac:dyDescent="0.2">
      <c r="A20" s="12" t="s">
        <v>36</v>
      </c>
      <c r="B20" s="12" t="s">
        <v>37</v>
      </c>
      <c r="C20" s="17">
        <v>665028</v>
      </c>
    </row>
    <row r="21" spans="1:3" x14ac:dyDescent="0.2">
      <c r="A21" s="12" t="s">
        <v>38</v>
      </c>
      <c r="B21" s="12" t="s">
        <v>171</v>
      </c>
    </row>
    <row r="22" spans="1:3" x14ac:dyDescent="0.2">
      <c r="A22" s="12" t="s">
        <v>172</v>
      </c>
      <c r="B22" s="12" t="s">
        <v>173</v>
      </c>
      <c r="C22" s="17">
        <v>2770</v>
      </c>
    </row>
    <row r="23" spans="1:3" x14ac:dyDescent="0.2">
      <c r="A23" s="12" t="s">
        <v>41</v>
      </c>
      <c r="B23" s="12" t="s">
        <v>42</v>
      </c>
      <c r="C23" s="17">
        <v>2770</v>
      </c>
    </row>
    <row r="24" spans="1:3" x14ac:dyDescent="0.2">
      <c r="A24" s="12" t="s">
        <v>174</v>
      </c>
      <c r="B24" s="12" t="s">
        <v>175</v>
      </c>
      <c r="C24" s="17">
        <v>-15599</v>
      </c>
    </row>
    <row r="25" spans="1:3" x14ac:dyDescent="0.2">
      <c r="A25" s="12" t="s">
        <v>45</v>
      </c>
      <c r="B25" s="12" t="s">
        <v>46</v>
      </c>
      <c r="C25" s="17">
        <v>15599</v>
      </c>
    </row>
    <row r="26" spans="1:3" x14ac:dyDescent="0.2">
      <c r="A26" s="12" t="s">
        <v>47</v>
      </c>
      <c r="B26" s="12" t="s">
        <v>176</v>
      </c>
      <c r="C26" s="17">
        <v>-131219</v>
      </c>
    </row>
    <row r="27" spans="1:3" x14ac:dyDescent="0.2">
      <c r="A27" s="12" t="s">
        <v>49</v>
      </c>
      <c r="B27" s="12" t="s">
        <v>50</v>
      </c>
      <c r="C27" s="17">
        <v>131219</v>
      </c>
    </row>
    <row r="28" spans="1:3" x14ac:dyDescent="0.2">
      <c r="A28" s="12" t="s">
        <v>51</v>
      </c>
      <c r="B28" s="12" t="s">
        <v>177</v>
      </c>
      <c r="C28" s="17">
        <v>-13193</v>
      </c>
    </row>
    <row r="29" spans="1:3" x14ac:dyDescent="0.2">
      <c r="A29" s="12" t="s">
        <v>53</v>
      </c>
      <c r="B29" s="12" t="s">
        <v>54</v>
      </c>
      <c r="C29" s="17">
        <v>377711</v>
      </c>
    </row>
    <row r="30" spans="1:3" x14ac:dyDescent="0.2">
      <c r="A30" s="12" t="s">
        <v>55</v>
      </c>
      <c r="B30" s="12" t="s">
        <v>56</v>
      </c>
      <c r="C30" s="17">
        <v>390904</v>
      </c>
    </row>
    <row r="31" spans="1:3" x14ac:dyDescent="0.2">
      <c r="A31" s="12" t="s">
        <v>57</v>
      </c>
      <c r="B31" s="12" t="s">
        <v>178</v>
      </c>
      <c r="C31" s="17">
        <v>11802</v>
      </c>
    </row>
    <row r="32" spans="1:3" x14ac:dyDescent="0.2">
      <c r="A32" s="12" t="s">
        <v>59</v>
      </c>
      <c r="B32" s="12" t="s">
        <v>60</v>
      </c>
    </row>
    <row r="33" spans="1:3" x14ac:dyDescent="0.2">
      <c r="A33" s="12" t="s">
        <v>61</v>
      </c>
      <c r="B33" s="12" t="s">
        <v>136</v>
      </c>
    </row>
    <row r="34" spans="1:3" x14ac:dyDescent="0.2">
      <c r="A34" s="12" t="s">
        <v>62</v>
      </c>
      <c r="B34" s="12" t="s">
        <v>137</v>
      </c>
    </row>
    <row r="35" spans="1:3" x14ac:dyDescent="0.2">
      <c r="A35" s="12" t="s">
        <v>63</v>
      </c>
      <c r="B35" s="12" t="s">
        <v>64</v>
      </c>
      <c r="C35" s="17">
        <v>11802</v>
      </c>
    </row>
    <row r="36" spans="1:3" x14ac:dyDescent="0.2">
      <c r="A36" s="12" t="s">
        <v>65</v>
      </c>
      <c r="B36" s="12" t="s">
        <v>66</v>
      </c>
    </row>
    <row r="37" spans="1:3" x14ac:dyDescent="0.2">
      <c r="A37" s="12" t="s">
        <v>67</v>
      </c>
      <c r="B37" s="12" t="s">
        <v>138</v>
      </c>
    </row>
    <row r="38" spans="1:3" x14ac:dyDescent="0.2">
      <c r="A38" s="12" t="s">
        <v>68</v>
      </c>
      <c r="B38" s="12" t="s">
        <v>139</v>
      </c>
    </row>
    <row r="39" spans="1:3" x14ac:dyDescent="0.2">
      <c r="A39" s="12" t="s">
        <v>69</v>
      </c>
      <c r="B39" s="12" t="s">
        <v>140</v>
      </c>
    </row>
    <row r="40" spans="1:3" x14ac:dyDescent="0.2">
      <c r="A40" s="12" t="s">
        <v>70</v>
      </c>
      <c r="B40" s="12" t="s">
        <v>71</v>
      </c>
      <c r="C40" s="17">
        <v>11802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C40"/>
  <sheetViews>
    <sheetView workbookViewId="0">
      <selection sqref="A1:IV65536"/>
    </sheetView>
  </sheetViews>
  <sheetFormatPr defaultRowHeight="12.75" x14ac:dyDescent="0.2"/>
  <cols>
    <col min="2" max="2" width="94.42578125" customWidth="1"/>
    <col min="3" max="3" width="17.140625" customWidth="1"/>
  </cols>
  <sheetData>
    <row r="1" spans="1:3" ht="15.75" x14ac:dyDescent="0.25">
      <c r="A1" s="84" t="s">
        <v>186</v>
      </c>
      <c r="B1" s="84"/>
      <c r="C1" s="84"/>
    </row>
    <row r="2" spans="1:3" ht="15.75" x14ac:dyDescent="0.25">
      <c r="A2" s="8"/>
      <c r="B2" s="9"/>
      <c r="C2" s="9"/>
    </row>
    <row r="3" spans="1:3" ht="15.75" x14ac:dyDescent="0.25">
      <c r="A3" s="90" t="s">
        <v>8</v>
      </c>
      <c r="B3" s="90"/>
      <c r="C3" s="90"/>
    </row>
    <row r="4" spans="1:3" ht="15.75" x14ac:dyDescent="0.25">
      <c r="A4" s="90" t="s">
        <v>185</v>
      </c>
      <c r="B4" s="91"/>
      <c r="C4" s="90"/>
    </row>
    <row r="5" spans="1:3" ht="15" x14ac:dyDescent="0.2">
      <c r="A5" s="10"/>
      <c r="B5" s="10"/>
      <c r="C5" s="20" t="s">
        <v>10</v>
      </c>
    </row>
    <row r="6" spans="1:3" ht="15.75" x14ac:dyDescent="0.2">
      <c r="A6" s="4" t="s">
        <v>3</v>
      </c>
      <c r="B6" s="4" t="s">
        <v>4</v>
      </c>
      <c r="C6" s="4" t="s">
        <v>11</v>
      </c>
    </row>
    <row r="7" spans="1:3" ht="15.75" x14ac:dyDescent="0.25">
      <c r="A7" s="11">
        <v>1</v>
      </c>
      <c r="B7" s="11">
        <v>2</v>
      </c>
      <c r="C7" s="11">
        <v>3</v>
      </c>
    </row>
    <row r="8" spans="1:3" x14ac:dyDescent="0.2">
      <c r="A8" s="12" t="s">
        <v>12</v>
      </c>
      <c r="B8" s="12" t="s">
        <v>164</v>
      </c>
      <c r="C8" s="17">
        <v>65482</v>
      </c>
    </row>
    <row r="9" spans="1:3" x14ac:dyDescent="0.2">
      <c r="A9" s="12" t="s">
        <v>165</v>
      </c>
      <c r="B9" s="12" t="s">
        <v>15</v>
      </c>
      <c r="C9" s="17">
        <v>90712</v>
      </c>
    </row>
    <row r="10" spans="1:3" x14ac:dyDescent="0.2">
      <c r="A10" s="12" t="s">
        <v>166</v>
      </c>
      <c r="B10" s="12" t="s">
        <v>17</v>
      </c>
      <c r="C10" s="17">
        <v>25230</v>
      </c>
    </row>
    <row r="11" spans="1:3" x14ac:dyDescent="0.2">
      <c r="A11" s="12" t="s">
        <v>18</v>
      </c>
      <c r="B11" s="12" t="s">
        <v>167</v>
      </c>
      <c r="C11" s="17">
        <v>8371</v>
      </c>
    </row>
    <row r="12" spans="1:3" x14ac:dyDescent="0.2">
      <c r="A12" s="12" t="s">
        <v>20</v>
      </c>
      <c r="B12" s="12" t="s">
        <v>21</v>
      </c>
      <c r="C12" s="17">
        <v>9014</v>
      </c>
    </row>
    <row r="13" spans="1:3" x14ac:dyDescent="0.2">
      <c r="A13" s="12" t="s">
        <v>22</v>
      </c>
      <c r="B13" s="12" t="s">
        <v>23</v>
      </c>
      <c r="C13">
        <v>643</v>
      </c>
    </row>
    <row r="14" spans="1:3" x14ac:dyDescent="0.2">
      <c r="A14" s="12" t="s">
        <v>24</v>
      </c>
      <c r="B14" s="12" t="s">
        <v>168</v>
      </c>
      <c r="C14" s="17">
        <v>73853</v>
      </c>
    </row>
    <row r="15" spans="1:3" x14ac:dyDescent="0.2">
      <c r="A15" s="12" t="s">
        <v>26</v>
      </c>
      <c r="B15" s="12" t="s">
        <v>169</v>
      </c>
    </row>
    <row r="16" spans="1:3" x14ac:dyDescent="0.2">
      <c r="A16" s="12" t="s">
        <v>28</v>
      </c>
      <c r="B16" s="12" t="s">
        <v>29</v>
      </c>
    </row>
    <row r="17" spans="1:3" x14ac:dyDescent="0.2">
      <c r="A17" s="12" t="s">
        <v>30</v>
      </c>
      <c r="B17" s="12" t="s">
        <v>31</v>
      </c>
    </row>
    <row r="18" spans="1:3" x14ac:dyDescent="0.2">
      <c r="A18" s="12" t="s">
        <v>32</v>
      </c>
      <c r="B18" s="12" t="s">
        <v>170</v>
      </c>
      <c r="C18" s="17">
        <v>-19510</v>
      </c>
    </row>
    <row r="19" spans="1:3" x14ac:dyDescent="0.2">
      <c r="A19" s="12" t="s">
        <v>34</v>
      </c>
      <c r="B19" s="12" t="s">
        <v>35</v>
      </c>
      <c r="C19" s="17">
        <v>329358</v>
      </c>
    </row>
    <row r="20" spans="1:3" x14ac:dyDescent="0.2">
      <c r="A20" s="12" t="s">
        <v>36</v>
      </c>
      <c r="B20" s="12" t="s">
        <v>37</v>
      </c>
      <c r="C20" s="17">
        <v>348868</v>
      </c>
    </row>
    <row r="21" spans="1:3" x14ac:dyDescent="0.2">
      <c r="A21" s="12" t="s">
        <v>38</v>
      </c>
      <c r="B21" s="12" t="s">
        <v>171</v>
      </c>
    </row>
    <row r="22" spans="1:3" x14ac:dyDescent="0.2">
      <c r="A22" s="12" t="s">
        <v>172</v>
      </c>
      <c r="B22" s="12" t="s">
        <v>173</v>
      </c>
      <c r="C22" s="17">
        <v>1132</v>
      </c>
    </row>
    <row r="23" spans="1:3" x14ac:dyDescent="0.2">
      <c r="A23" s="12" t="s">
        <v>41</v>
      </c>
      <c r="B23" s="12" t="s">
        <v>42</v>
      </c>
      <c r="C23" s="17">
        <v>1132</v>
      </c>
    </row>
    <row r="24" spans="1:3" x14ac:dyDescent="0.2">
      <c r="A24" s="12" t="s">
        <v>174</v>
      </c>
      <c r="B24" s="12" t="s">
        <v>175</v>
      </c>
      <c r="C24" s="17">
        <v>-12117</v>
      </c>
    </row>
    <row r="25" spans="1:3" x14ac:dyDescent="0.2">
      <c r="A25" s="12" t="s">
        <v>45</v>
      </c>
      <c r="B25" s="12" t="s">
        <v>46</v>
      </c>
      <c r="C25" s="17">
        <v>12117</v>
      </c>
    </row>
    <row r="26" spans="1:3" x14ac:dyDescent="0.2">
      <c r="A26" s="12" t="s">
        <v>47</v>
      </c>
      <c r="B26" s="12" t="s">
        <v>176</v>
      </c>
      <c r="C26" s="17">
        <v>-62694</v>
      </c>
    </row>
    <row r="27" spans="1:3" x14ac:dyDescent="0.2">
      <c r="A27" s="12" t="s">
        <v>49</v>
      </c>
      <c r="B27" s="12" t="s">
        <v>50</v>
      </c>
      <c r="C27" s="17">
        <v>62694</v>
      </c>
    </row>
    <row r="28" spans="1:3" x14ac:dyDescent="0.2">
      <c r="A28" s="12" t="s">
        <v>51</v>
      </c>
      <c r="B28" s="12" t="s">
        <v>177</v>
      </c>
      <c r="C28" s="17">
        <v>20030</v>
      </c>
    </row>
    <row r="29" spans="1:3" x14ac:dyDescent="0.2">
      <c r="A29" s="12" t="s">
        <v>53</v>
      </c>
      <c r="B29" s="12" t="s">
        <v>54</v>
      </c>
      <c r="C29" s="17">
        <v>258430</v>
      </c>
    </row>
    <row r="30" spans="1:3" x14ac:dyDescent="0.2">
      <c r="A30" s="12" t="s">
        <v>55</v>
      </c>
      <c r="B30" s="12" t="s">
        <v>56</v>
      </c>
      <c r="C30" s="17">
        <v>238400</v>
      </c>
    </row>
    <row r="31" spans="1:3" x14ac:dyDescent="0.2">
      <c r="A31" s="12" t="s">
        <v>57</v>
      </c>
      <c r="B31" s="12" t="s">
        <v>178</v>
      </c>
      <c r="C31">
        <v>694</v>
      </c>
    </row>
    <row r="32" spans="1:3" x14ac:dyDescent="0.2">
      <c r="A32" s="12" t="s">
        <v>59</v>
      </c>
      <c r="B32" s="12" t="s">
        <v>60</v>
      </c>
    </row>
    <row r="33" spans="1:3" x14ac:dyDescent="0.2">
      <c r="A33" s="12" t="s">
        <v>61</v>
      </c>
      <c r="B33" s="12" t="s">
        <v>136</v>
      </c>
    </row>
    <row r="34" spans="1:3" x14ac:dyDescent="0.2">
      <c r="A34" s="12" t="s">
        <v>62</v>
      </c>
      <c r="B34" s="12" t="s">
        <v>137</v>
      </c>
    </row>
    <row r="35" spans="1:3" x14ac:dyDescent="0.2">
      <c r="A35" s="12" t="s">
        <v>63</v>
      </c>
      <c r="B35" s="12" t="s">
        <v>64</v>
      </c>
      <c r="C35">
        <v>694</v>
      </c>
    </row>
    <row r="36" spans="1:3" x14ac:dyDescent="0.2">
      <c r="A36" s="12" t="s">
        <v>65</v>
      </c>
      <c r="B36" s="12" t="s">
        <v>66</v>
      </c>
    </row>
    <row r="37" spans="1:3" x14ac:dyDescent="0.2">
      <c r="A37" s="12" t="s">
        <v>67</v>
      </c>
      <c r="B37" s="12" t="s">
        <v>138</v>
      </c>
    </row>
    <row r="38" spans="1:3" x14ac:dyDescent="0.2">
      <c r="A38" s="12" t="s">
        <v>68</v>
      </c>
      <c r="B38" s="12" t="s">
        <v>139</v>
      </c>
    </row>
    <row r="39" spans="1:3" x14ac:dyDescent="0.2">
      <c r="A39" s="12" t="s">
        <v>69</v>
      </c>
      <c r="B39" s="12" t="s">
        <v>140</v>
      </c>
    </row>
    <row r="40" spans="1:3" x14ac:dyDescent="0.2">
      <c r="A40" s="12" t="s">
        <v>70</v>
      </c>
      <c r="B40" s="12" t="s">
        <v>71</v>
      </c>
      <c r="C40">
        <v>694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D38"/>
  <sheetViews>
    <sheetView topLeftCell="A7" workbookViewId="0">
      <selection activeCell="C8" sqref="C8:C36"/>
    </sheetView>
  </sheetViews>
  <sheetFormatPr defaultRowHeight="12.75" x14ac:dyDescent="0.2"/>
  <cols>
    <col min="2" max="2" width="94.42578125" customWidth="1"/>
    <col min="3" max="3" width="17.140625" customWidth="1"/>
  </cols>
  <sheetData>
    <row r="1" spans="1:3" ht="15.75" x14ac:dyDescent="0.25">
      <c r="A1" s="84" t="s">
        <v>72</v>
      </c>
      <c r="B1" s="84"/>
      <c r="C1" s="84"/>
    </row>
    <row r="2" spans="1:3" ht="15.75" x14ac:dyDescent="0.25">
      <c r="A2" s="8"/>
      <c r="B2" s="9"/>
      <c r="C2" s="9"/>
    </row>
    <row r="3" spans="1:3" ht="15.75" x14ac:dyDescent="0.25">
      <c r="A3" s="90" t="s">
        <v>8</v>
      </c>
      <c r="B3" s="90"/>
      <c r="C3" s="90"/>
    </row>
    <row r="4" spans="1:3" ht="15.75" x14ac:dyDescent="0.25">
      <c r="A4" s="90" t="s">
        <v>180</v>
      </c>
      <c r="B4" s="91"/>
      <c r="C4" s="90"/>
    </row>
    <row r="5" spans="1:3" ht="15" x14ac:dyDescent="0.2">
      <c r="A5" s="10"/>
      <c r="B5" s="10"/>
      <c r="C5" s="10" t="s">
        <v>10</v>
      </c>
    </row>
    <row r="6" spans="1:3" ht="15.75" x14ac:dyDescent="0.2">
      <c r="A6" s="4" t="s">
        <v>3</v>
      </c>
      <c r="B6" s="4" t="s">
        <v>4</v>
      </c>
      <c r="C6" s="4" t="s">
        <v>11</v>
      </c>
    </row>
    <row r="7" spans="1:3" ht="15.75" x14ac:dyDescent="0.25">
      <c r="A7" s="11">
        <v>1</v>
      </c>
      <c r="B7" s="11">
        <v>2</v>
      </c>
      <c r="C7" s="11">
        <v>3</v>
      </c>
    </row>
    <row r="8" spans="1:3" x14ac:dyDescent="0.2">
      <c r="A8" s="12" t="s">
        <v>12</v>
      </c>
      <c r="B8" s="12" t="s">
        <v>164</v>
      </c>
      <c r="C8" s="17">
        <v>183792</v>
      </c>
    </row>
    <row r="9" spans="1:3" x14ac:dyDescent="0.2">
      <c r="A9" s="12" t="s">
        <v>165</v>
      </c>
      <c r="B9" s="12" t="s">
        <v>15</v>
      </c>
      <c r="C9" s="17">
        <v>215916</v>
      </c>
    </row>
    <row r="10" spans="1:3" x14ac:dyDescent="0.2">
      <c r="A10" s="12" t="s">
        <v>166</v>
      </c>
      <c r="B10" s="12" t="s">
        <v>17</v>
      </c>
      <c r="C10" s="17">
        <v>32124</v>
      </c>
    </row>
    <row r="11" spans="1:3" x14ac:dyDescent="0.2">
      <c r="A11" s="12" t="s">
        <v>18</v>
      </c>
      <c r="B11" s="12" t="s">
        <v>167</v>
      </c>
      <c r="C11" s="17">
        <v>21223</v>
      </c>
    </row>
    <row r="12" spans="1:3" x14ac:dyDescent="0.2">
      <c r="A12" s="12" t="s">
        <v>20</v>
      </c>
      <c r="B12" s="12" t="s">
        <v>21</v>
      </c>
      <c r="C12" s="17">
        <v>23777</v>
      </c>
    </row>
    <row r="13" spans="1:3" x14ac:dyDescent="0.2">
      <c r="A13" s="12" t="s">
        <v>22</v>
      </c>
      <c r="B13" s="12" t="s">
        <v>23</v>
      </c>
      <c r="C13" s="17">
        <v>2554</v>
      </c>
    </row>
    <row r="14" spans="1:3" x14ac:dyDescent="0.2">
      <c r="A14" s="12" t="s">
        <v>24</v>
      </c>
      <c r="B14" s="12" t="s">
        <v>168</v>
      </c>
      <c r="C14" s="17">
        <v>205015</v>
      </c>
    </row>
    <row r="15" spans="1:3" x14ac:dyDescent="0.2">
      <c r="A15" s="12" t="s">
        <v>26</v>
      </c>
      <c r="B15" s="12" t="s">
        <v>181</v>
      </c>
      <c r="C15" s="17">
        <v>0</v>
      </c>
    </row>
    <row r="16" spans="1:3" x14ac:dyDescent="0.2">
      <c r="A16" s="12" t="s">
        <v>32</v>
      </c>
      <c r="B16" s="12" t="s">
        <v>182</v>
      </c>
      <c r="C16" s="17">
        <v>-4816</v>
      </c>
    </row>
    <row r="17" spans="1:3" x14ac:dyDescent="0.2">
      <c r="A17" s="12" t="s">
        <v>38</v>
      </c>
      <c r="B17" s="12" t="s">
        <v>171</v>
      </c>
      <c r="C17" s="17">
        <v>0</v>
      </c>
    </row>
    <row r="18" spans="1:3" x14ac:dyDescent="0.2">
      <c r="A18" s="12" t="s">
        <v>172</v>
      </c>
      <c r="B18" s="12" t="s">
        <v>173</v>
      </c>
      <c r="C18" s="17">
        <v>5111</v>
      </c>
    </row>
    <row r="19" spans="1:3" x14ac:dyDescent="0.2">
      <c r="A19" s="12" t="s">
        <v>41</v>
      </c>
      <c r="B19" s="12" t="s">
        <v>42</v>
      </c>
      <c r="C19" s="17">
        <v>5111</v>
      </c>
    </row>
    <row r="20" spans="1:3" x14ac:dyDescent="0.2">
      <c r="A20" s="12" t="s">
        <v>174</v>
      </c>
      <c r="B20" s="12" t="s">
        <v>175</v>
      </c>
      <c r="C20" s="17">
        <v>-26289</v>
      </c>
    </row>
    <row r="21" spans="1:3" x14ac:dyDescent="0.2">
      <c r="A21" s="12" t="s">
        <v>45</v>
      </c>
      <c r="B21" s="12" t="s">
        <v>46</v>
      </c>
      <c r="C21" s="17">
        <v>26289</v>
      </c>
    </row>
    <row r="22" spans="1:3" x14ac:dyDescent="0.2">
      <c r="A22" s="12" t="s">
        <v>47</v>
      </c>
      <c r="B22" s="12" t="s">
        <v>176</v>
      </c>
      <c r="C22" s="17">
        <v>-201571</v>
      </c>
    </row>
    <row r="23" spans="1:3" x14ac:dyDescent="0.2">
      <c r="A23" s="12" t="s">
        <v>49</v>
      </c>
      <c r="B23" s="12" t="s">
        <v>50</v>
      </c>
      <c r="C23" s="17">
        <v>201571</v>
      </c>
    </row>
    <row r="24" spans="1:3" x14ac:dyDescent="0.2">
      <c r="A24" s="12" t="s">
        <v>51</v>
      </c>
      <c r="B24" s="12" t="s">
        <v>177</v>
      </c>
      <c r="C24" s="17">
        <v>-2234</v>
      </c>
    </row>
    <row r="25" spans="1:3" x14ac:dyDescent="0.2">
      <c r="A25" s="12" t="s">
        <v>53</v>
      </c>
      <c r="B25" s="12" t="s">
        <v>54</v>
      </c>
      <c r="C25" s="17">
        <v>391700</v>
      </c>
    </row>
    <row r="26" spans="1:3" x14ac:dyDescent="0.2">
      <c r="A26" s="12" t="s">
        <v>55</v>
      </c>
      <c r="B26" s="12" t="s">
        <v>56</v>
      </c>
      <c r="C26" s="17">
        <v>393934</v>
      </c>
    </row>
    <row r="27" spans="1:3" x14ac:dyDescent="0.2">
      <c r="A27" s="12" t="s">
        <v>57</v>
      </c>
      <c r="B27" s="12" t="s">
        <v>178</v>
      </c>
      <c r="C27" s="17">
        <v>-24784</v>
      </c>
    </row>
    <row r="28" spans="1:3" x14ac:dyDescent="0.2">
      <c r="A28" s="12" t="s">
        <v>59</v>
      </c>
      <c r="B28" s="12" t="s">
        <v>60</v>
      </c>
      <c r="C28" s="17">
        <v>0</v>
      </c>
    </row>
    <row r="29" spans="1:3" x14ac:dyDescent="0.2">
      <c r="A29" s="12" t="s">
        <v>61</v>
      </c>
      <c r="B29" s="12" t="s">
        <v>136</v>
      </c>
      <c r="C29" s="17">
        <v>0</v>
      </c>
    </row>
    <row r="30" spans="1:3" x14ac:dyDescent="0.2">
      <c r="A30" s="12" t="s">
        <v>62</v>
      </c>
      <c r="B30" s="12" t="s">
        <v>137</v>
      </c>
      <c r="C30" s="17">
        <v>0</v>
      </c>
    </row>
    <row r="31" spans="1:3" x14ac:dyDescent="0.2">
      <c r="A31" s="12" t="s">
        <v>63</v>
      </c>
      <c r="B31" s="12" t="s">
        <v>64</v>
      </c>
      <c r="C31" s="17">
        <v>-24784</v>
      </c>
    </row>
    <row r="32" spans="1:3" x14ac:dyDescent="0.2">
      <c r="A32" s="12" t="s">
        <v>65</v>
      </c>
      <c r="B32" s="12" t="s">
        <v>66</v>
      </c>
      <c r="C32" s="17">
        <v>0</v>
      </c>
    </row>
    <row r="33" spans="1:4" x14ac:dyDescent="0.2">
      <c r="A33" s="12" t="s">
        <v>67</v>
      </c>
      <c r="B33" s="12" t="s">
        <v>138</v>
      </c>
      <c r="C33" s="17">
        <v>11929</v>
      </c>
      <c r="D33" s="17"/>
    </row>
    <row r="34" spans="1:4" x14ac:dyDescent="0.2">
      <c r="A34" s="12" t="s">
        <v>68</v>
      </c>
      <c r="B34" s="12" t="s">
        <v>139</v>
      </c>
      <c r="C34" s="17">
        <v>11929</v>
      </c>
    </row>
    <row r="35" spans="1:4" x14ac:dyDescent="0.2">
      <c r="A35" s="12" t="s">
        <v>69</v>
      </c>
      <c r="B35" s="12" t="s">
        <v>140</v>
      </c>
      <c r="C35" s="17">
        <v>0</v>
      </c>
    </row>
    <row r="36" spans="1:4" x14ac:dyDescent="0.2">
      <c r="A36" s="12" t="s">
        <v>70</v>
      </c>
      <c r="B36" s="12" t="s">
        <v>71</v>
      </c>
      <c r="C36" s="17">
        <v>-12855</v>
      </c>
    </row>
    <row r="37" spans="1:4" x14ac:dyDescent="0.2">
      <c r="C37" s="17"/>
    </row>
    <row r="38" spans="1:4" x14ac:dyDescent="0.2">
      <c r="C38" s="17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C40"/>
  <sheetViews>
    <sheetView workbookViewId="0">
      <selection sqref="A1:IV65536"/>
    </sheetView>
  </sheetViews>
  <sheetFormatPr defaultRowHeight="12.75" x14ac:dyDescent="0.2"/>
  <cols>
    <col min="2" max="2" width="94.42578125" customWidth="1"/>
    <col min="3" max="3" width="17.140625" customWidth="1"/>
  </cols>
  <sheetData>
    <row r="1" spans="1:3" ht="15.75" x14ac:dyDescent="0.25">
      <c r="A1" s="84" t="s">
        <v>72</v>
      </c>
      <c r="B1" s="84"/>
      <c r="C1" s="84"/>
    </row>
    <row r="2" spans="1:3" ht="15.75" x14ac:dyDescent="0.25">
      <c r="A2" s="8"/>
      <c r="B2" s="9"/>
      <c r="C2" s="9"/>
    </row>
    <row r="3" spans="1:3" ht="15.75" x14ac:dyDescent="0.25">
      <c r="A3" s="90" t="s">
        <v>8</v>
      </c>
      <c r="B3" s="90"/>
      <c r="C3" s="90"/>
    </row>
    <row r="4" spans="1:3" ht="15.75" x14ac:dyDescent="0.25">
      <c r="A4" s="90" t="s">
        <v>159</v>
      </c>
      <c r="B4" s="91"/>
      <c r="C4" s="90"/>
    </row>
    <row r="5" spans="1:3" ht="15" x14ac:dyDescent="0.2">
      <c r="A5" s="10"/>
      <c r="B5" s="10"/>
      <c r="C5" s="10" t="s">
        <v>10</v>
      </c>
    </row>
    <row r="6" spans="1:3" ht="15.75" x14ac:dyDescent="0.2">
      <c r="A6" s="4" t="s">
        <v>3</v>
      </c>
      <c r="B6" s="4" t="s">
        <v>4</v>
      </c>
      <c r="C6" s="4" t="s">
        <v>11</v>
      </c>
    </row>
    <row r="7" spans="1:3" ht="15.75" x14ac:dyDescent="0.25">
      <c r="A7" s="11">
        <v>1</v>
      </c>
      <c r="B7" s="11">
        <v>2</v>
      </c>
      <c r="C7" s="11">
        <v>3</v>
      </c>
    </row>
    <row r="8" spans="1:3" x14ac:dyDescent="0.2">
      <c r="A8" s="12" t="s">
        <v>12</v>
      </c>
      <c r="B8" s="12" t="s">
        <v>164</v>
      </c>
      <c r="C8" s="13">
        <v>128368</v>
      </c>
    </row>
    <row r="9" spans="1:3" x14ac:dyDescent="0.2">
      <c r="A9" s="12" t="s">
        <v>165</v>
      </c>
      <c r="B9" s="12" t="s">
        <v>15</v>
      </c>
      <c r="C9" s="13">
        <v>141494</v>
      </c>
    </row>
    <row r="10" spans="1:3" x14ac:dyDescent="0.2">
      <c r="A10" s="12" t="s">
        <v>166</v>
      </c>
      <c r="B10" s="12" t="s">
        <v>17</v>
      </c>
      <c r="C10" s="13">
        <v>13126</v>
      </c>
    </row>
    <row r="11" spans="1:3" x14ac:dyDescent="0.2">
      <c r="A11" s="12" t="s">
        <v>18</v>
      </c>
      <c r="B11" s="12" t="s">
        <v>167</v>
      </c>
      <c r="C11" s="13">
        <v>18865</v>
      </c>
    </row>
    <row r="12" spans="1:3" x14ac:dyDescent="0.2">
      <c r="A12" s="12" t="s">
        <v>20</v>
      </c>
      <c r="B12" s="12" t="s">
        <v>21</v>
      </c>
      <c r="C12" s="13">
        <v>20429</v>
      </c>
    </row>
    <row r="13" spans="1:3" x14ac:dyDescent="0.2">
      <c r="A13" s="12" t="s">
        <v>22</v>
      </c>
      <c r="B13" s="12" t="s">
        <v>23</v>
      </c>
      <c r="C13" s="13">
        <v>1564</v>
      </c>
    </row>
    <row r="14" spans="1:3" x14ac:dyDescent="0.2">
      <c r="A14" s="12" t="s">
        <v>24</v>
      </c>
      <c r="B14" s="12" t="s">
        <v>168</v>
      </c>
      <c r="C14" s="13">
        <v>147233</v>
      </c>
    </row>
    <row r="15" spans="1:3" x14ac:dyDescent="0.2">
      <c r="A15" s="12" t="s">
        <v>26</v>
      </c>
      <c r="B15" s="12" t="s">
        <v>169</v>
      </c>
      <c r="C15" s="12"/>
    </row>
    <row r="16" spans="1:3" x14ac:dyDescent="0.2">
      <c r="A16" s="12" t="s">
        <v>28</v>
      </c>
      <c r="B16" s="12" t="s">
        <v>29</v>
      </c>
      <c r="C16" s="12"/>
    </row>
    <row r="17" spans="1:3" x14ac:dyDescent="0.2">
      <c r="A17" s="12" t="s">
        <v>30</v>
      </c>
      <c r="B17" s="12" t="s">
        <v>31</v>
      </c>
      <c r="C17" s="12"/>
    </row>
    <row r="18" spans="1:3" x14ac:dyDescent="0.2">
      <c r="A18" s="12" t="s">
        <v>32</v>
      </c>
      <c r="B18" s="12" t="s">
        <v>170</v>
      </c>
      <c r="C18" s="13">
        <v>-1078</v>
      </c>
    </row>
    <row r="19" spans="1:3" x14ac:dyDescent="0.2">
      <c r="A19" s="12" t="s">
        <v>34</v>
      </c>
      <c r="B19" s="12" t="s">
        <v>35</v>
      </c>
      <c r="C19" s="13">
        <v>140021</v>
      </c>
    </row>
    <row r="20" spans="1:3" x14ac:dyDescent="0.2">
      <c r="A20" s="12" t="s">
        <v>36</v>
      </c>
      <c r="B20" s="12" t="s">
        <v>37</v>
      </c>
      <c r="C20" s="13">
        <v>141099</v>
      </c>
    </row>
    <row r="21" spans="1:3" x14ac:dyDescent="0.2">
      <c r="A21" s="12" t="s">
        <v>38</v>
      </c>
      <c r="B21" s="12" t="s">
        <v>171</v>
      </c>
      <c r="C21" s="12"/>
    </row>
    <row r="22" spans="1:3" x14ac:dyDescent="0.2">
      <c r="A22" s="12" t="s">
        <v>172</v>
      </c>
      <c r="B22" s="12" t="s">
        <v>173</v>
      </c>
      <c r="C22" s="13">
        <v>3020</v>
      </c>
    </row>
    <row r="23" spans="1:3" x14ac:dyDescent="0.2">
      <c r="A23" s="12" t="s">
        <v>41</v>
      </c>
      <c r="B23" s="12" t="s">
        <v>42</v>
      </c>
      <c r="C23" s="13">
        <v>3020</v>
      </c>
    </row>
    <row r="24" spans="1:3" x14ac:dyDescent="0.2">
      <c r="A24" s="12" t="s">
        <v>174</v>
      </c>
      <c r="B24" s="12" t="s">
        <v>175</v>
      </c>
      <c r="C24" s="13">
        <v>-11661</v>
      </c>
    </row>
    <row r="25" spans="1:3" x14ac:dyDescent="0.2">
      <c r="A25" s="12" t="s">
        <v>45</v>
      </c>
      <c r="B25" s="12" t="s">
        <v>46</v>
      </c>
      <c r="C25" s="13">
        <v>11661</v>
      </c>
    </row>
    <row r="26" spans="1:3" x14ac:dyDescent="0.2">
      <c r="A26" s="12" t="s">
        <v>47</v>
      </c>
      <c r="B26" s="12" t="s">
        <v>176</v>
      </c>
      <c r="C26" s="13">
        <v>-134953</v>
      </c>
    </row>
    <row r="27" spans="1:3" x14ac:dyDescent="0.2">
      <c r="A27" s="12" t="s">
        <v>49</v>
      </c>
      <c r="B27" s="12" t="s">
        <v>50</v>
      </c>
      <c r="C27" s="13">
        <v>134953</v>
      </c>
    </row>
    <row r="28" spans="1:3" x14ac:dyDescent="0.2">
      <c r="A28" s="12" t="s">
        <v>51</v>
      </c>
      <c r="B28" s="12" t="s">
        <v>177</v>
      </c>
      <c r="C28" s="13">
        <v>-4596</v>
      </c>
    </row>
    <row r="29" spans="1:3" x14ac:dyDescent="0.2">
      <c r="A29" s="12" t="s">
        <v>53</v>
      </c>
      <c r="B29" s="12" t="s">
        <v>54</v>
      </c>
      <c r="C29" s="13">
        <v>242571</v>
      </c>
    </row>
    <row r="30" spans="1:3" x14ac:dyDescent="0.2">
      <c r="A30" s="12" t="s">
        <v>55</v>
      </c>
      <c r="B30" s="12" t="s">
        <v>56</v>
      </c>
      <c r="C30" s="13">
        <v>247167</v>
      </c>
    </row>
    <row r="31" spans="1:3" x14ac:dyDescent="0.2">
      <c r="A31" s="12" t="s">
        <v>57</v>
      </c>
      <c r="B31" s="12" t="s">
        <v>178</v>
      </c>
      <c r="C31" s="13">
        <v>-2035</v>
      </c>
    </row>
    <row r="32" spans="1:3" x14ac:dyDescent="0.2">
      <c r="A32" s="12" t="s">
        <v>59</v>
      </c>
      <c r="B32" s="12" t="s">
        <v>60</v>
      </c>
      <c r="C32" s="12"/>
    </row>
    <row r="33" spans="1:3" x14ac:dyDescent="0.2">
      <c r="A33" s="12" t="s">
        <v>61</v>
      </c>
      <c r="B33" s="12" t="s">
        <v>136</v>
      </c>
      <c r="C33" s="12"/>
    </row>
    <row r="34" spans="1:3" x14ac:dyDescent="0.2">
      <c r="A34" s="12" t="s">
        <v>62</v>
      </c>
      <c r="B34" s="12" t="s">
        <v>137</v>
      </c>
      <c r="C34" s="12"/>
    </row>
    <row r="35" spans="1:3" x14ac:dyDescent="0.2">
      <c r="A35" s="12" t="s">
        <v>63</v>
      </c>
      <c r="B35" s="12" t="s">
        <v>64</v>
      </c>
      <c r="C35" s="13">
        <v>-2035</v>
      </c>
    </row>
    <row r="36" spans="1:3" x14ac:dyDescent="0.2">
      <c r="A36" s="12" t="s">
        <v>65</v>
      </c>
      <c r="B36" s="12" t="s">
        <v>66</v>
      </c>
      <c r="C36" s="12"/>
    </row>
    <row r="37" spans="1:3" x14ac:dyDescent="0.2">
      <c r="A37" s="12" t="s">
        <v>67</v>
      </c>
      <c r="B37" s="12" t="s">
        <v>138</v>
      </c>
      <c r="C37" s="12"/>
    </row>
    <row r="38" spans="1:3" x14ac:dyDescent="0.2">
      <c r="A38" s="12" t="s">
        <v>68</v>
      </c>
      <c r="B38" s="12" t="s">
        <v>139</v>
      </c>
      <c r="C38" s="12"/>
    </row>
    <row r="39" spans="1:3" x14ac:dyDescent="0.2">
      <c r="A39" s="12" t="s">
        <v>69</v>
      </c>
      <c r="B39" s="12" t="s">
        <v>140</v>
      </c>
      <c r="C39" s="12"/>
    </row>
    <row r="40" spans="1:3" x14ac:dyDescent="0.2">
      <c r="A40" s="12" t="s">
        <v>70</v>
      </c>
      <c r="B40" s="12" t="s">
        <v>71</v>
      </c>
      <c r="C40" s="13">
        <v>-2035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40"/>
  <sheetViews>
    <sheetView workbookViewId="0">
      <selection sqref="A1:IV65536"/>
    </sheetView>
  </sheetViews>
  <sheetFormatPr defaultRowHeight="12.75" x14ac:dyDescent="0.2"/>
  <cols>
    <col min="2" max="2" width="94.42578125" customWidth="1"/>
    <col min="3" max="3" width="17.140625" customWidth="1"/>
  </cols>
  <sheetData>
    <row r="1" spans="1:3" ht="15.75" x14ac:dyDescent="0.25">
      <c r="A1" s="84" t="s">
        <v>72</v>
      </c>
      <c r="B1" s="84"/>
      <c r="C1" s="84"/>
    </row>
    <row r="2" spans="1:3" ht="15.75" x14ac:dyDescent="0.25">
      <c r="A2" s="8"/>
      <c r="B2" s="9"/>
      <c r="C2" s="9"/>
    </row>
    <row r="3" spans="1:3" ht="15.75" x14ac:dyDescent="0.25">
      <c r="A3" s="90" t="s">
        <v>8</v>
      </c>
      <c r="B3" s="90"/>
      <c r="C3" s="90"/>
    </row>
    <row r="4" spans="1:3" ht="15.75" x14ac:dyDescent="0.25">
      <c r="A4" s="90" t="s">
        <v>157</v>
      </c>
      <c r="B4" s="91"/>
      <c r="C4" s="90"/>
    </row>
    <row r="5" spans="1:3" ht="15" x14ac:dyDescent="0.2">
      <c r="A5" s="10"/>
      <c r="B5" s="10"/>
      <c r="C5" s="10" t="s">
        <v>10</v>
      </c>
    </row>
    <row r="6" spans="1:3" ht="15.75" x14ac:dyDescent="0.2">
      <c r="A6" s="4" t="s">
        <v>3</v>
      </c>
      <c r="B6" s="4" t="s">
        <v>4</v>
      </c>
      <c r="C6" s="4" t="s">
        <v>11</v>
      </c>
    </row>
    <row r="7" spans="1:3" ht="15.75" x14ac:dyDescent="0.25">
      <c r="A7" s="11">
        <v>1</v>
      </c>
      <c r="B7" s="11">
        <v>2</v>
      </c>
      <c r="C7" s="11">
        <v>3</v>
      </c>
    </row>
    <row r="8" spans="1:3" x14ac:dyDescent="0.2">
      <c r="A8" s="12" t="s">
        <v>12</v>
      </c>
      <c r="B8" s="12" t="s">
        <v>13</v>
      </c>
      <c r="C8" s="13">
        <v>79678</v>
      </c>
    </row>
    <row r="9" spans="1:3" x14ac:dyDescent="0.2">
      <c r="A9" s="12" t="s">
        <v>14</v>
      </c>
      <c r="B9" s="12" t="s">
        <v>15</v>
      </c>
      <c r="C9" s="13">
        <v>82591</v>
      </c>
    </row>
    <row r="10" spans="1:3" x14ac:dyDescent="0.2">
      <c r="A10" s="12" t="s">
        <v>16</v>
      </c>
      <c r="B10" s="12" t="s">
        <v>17</v>
      </c>
      <c r="C10" s="13">
        <v>2913</v>
      </c>
    </row>
    <row r="11" spans="1:3" x14ac:dyDescent="0.2">
      <c r="A11" s="12" t="s">
        <v>18</v>
      </c>
      <c r="B11" s="12" t="s">
        <v>19</v>
      </c>
      <c r="C11" s="16">
        <v>9154</v>
      </c>
    </row>
    <row r="12" spans="1:3" x14ac:dyDescent="0.2">
      <c r="A12" s="12" t="s">
        <v>20</v>
      </c>
      <c r="B12" s="12" t="s">
        <v>21</v>
      </c>
      <c r="C12" s="16">
        <v>9874</v>
      </c>
    </row>
    <row r="13" spans="1:3" x14ac:dyDescent="0.2">
      <c r="A13" s="12" t="s">
        <v>22</v>
      </c>
      <c r="B13" s="12" t="s">
        <v>23</v>
      </c>
      <c r="C13" s="16">
        <v>720</v>
      </c>
    </row>
    <row r="14" spans="1:3" x14ac:dyDescent="0.2">
      <c r="A14" s="12" t="s">
        <v>24</v>
      </c>
      <c r="B14" s="12" t="s">
        <v>25</v>
      </c>
      <c r="C14" s="16">
        <v>88832</v>
      </c>
    </row>
    <row r="15" spans="1:3" x14ac:dyDescent="0.2">
      <c r="A15" s="12" t="s">
        <v>26</v>
      </c>
      <c r="B15" s="12" t="s">
        <v>27</v>
      </c>
      <c r="C15" s="12"/>
    </row>
    <row r="16" spans="1:3" x14ac:dyDescent="0.2">
      <c r="A16" s="12" t="s">
        <v>28</v>
      </c>
      <c r="B16" s="12" t="s">
        <v>29</v>
      </c>
      <c r="C16" s="12"/>
    </row>
    <row r="17" spans="1:3" x14ac:dyDescent="0.2">
      <c r="A17" s="12" t="s">
        <v>30</v>
      </c>
      <c r="B17" s="12" t="s">
        <v>31</v>
      </c>
      <c r="C17" s="12"/>
    </row>
    <row r="18" spans="1:3" x14ac:dyDescent="0.2">
      <c r="A18" s="12" t="s">
        <v>32</v>
      </c>
      <c r="B18" s="12" t="s">
        <v>33</v>
      </c>
      <c r="C18" s="13">
        <v>-5682</v>
      </c>
    </row>
    <row r="19" spans="1:3" x14ac:dyDescent="0.2">
      <c r="A19" s="12" t="s">
        <v>34</v>
      </c>
      <c r="B19" s="12" t="s">
        <v>35</v>
      </c>
      <c r="C19" s="13">
        <v>25647</v>
      </c>
    </row>
    <row r="20" spans="1:3" x14ac:dyDescent="0.2">
      <c r="A20" s="12" t="s">
        <v>36</v>
      </c>
      <c r="B20" s="12" t="s">
        <v>37</v>
      </c>
      <c r="C20" s="13">
        <v>31329</v>
      </c>
    </row>
    <row r="21" spans="1:3" x14ac:dyDescent="0.2">
      <c r="A21" s="12" t="s">
        <v>38</v>
      </c>
      <c r="B21" s="12" t="s">
        <v>135</v>
      </c>
      <c r="C21" s="12"/>
    </row>
    <row r="22" spans="1:3" x14ac:dyDescent="0.2">
      <c r="A22" s="12" t="s">
        <v>39</v>
      </c>
      <c r="B22" s="12" t="s">
        <v>40</v>
      </c>
      <c r="C22" s="13">
        <v>1960</v>
      </c>
    </row>
    <row r="23" spans="1:3" x14ac:dyDescent="0.2">
      <c r="A23" s="12" t="s">
        <v>41</v>
      </c>
      <c r="B23" s="12" t="s">
        <v>42</v>
      </c>
      <c r="C23" s="13">
        <v>1960</v>
      </c>
    </row>
    <row r="24" spans="1:3" x14ac:dyDescent="0.2">
      <c r="A24" s="12" t="s">
        <v>43</v>
      </c>
      <c r="B24" s="12" t="s">
        <v>44</v>
      </c>
      <c r="C24" s="13">
        <v>-11465</v>
      </c>
    </row>
    <row r="25" spans="1:3" x14ac:dyDescent="0.2">
      <c r="A25" s="12" t="s">
        <v>45</v>
      </c>
      <c r="B25" s="12" t="s">
        <v>46</v>
      </c>
      <c r="C25" s="13">
        <v>11465</v>
      </c>
    </row>
    <row r="26" spans="1:3" x14ac:dyDescent="0.2">
      <c r="A26" s="12" t="s">
        <v>47</v>
      </c>
      <c r="B26" s="12" t="s">
        <v>48</v>
      </c>
      <c r="C26" s="13">
        <v>-82208</v>
      </c>
    </row>
    <row r="27" spans="1:3" x14ac:dyDescent="0.2">
      <c r="A27" s="12" t="s">
        <v>49</v>
      </c>
      <c r="B27" s="12" t="s">
        <v>50</v>
      </c>
      <c r="C27" s="13">
        <v>82208</v>
      </c>
    </row>
    <row r="28" spans="1:3" x14ac:dyDescent="0.2">
      <c r="A28" s="12" t="s">
        <v>51</v>
      </c>
      <c r="B28" s="12" t="s">
        <v>52</v>
      </c>
      <c r="C28" s="13">
        <v>-3377</v>
      </c>
    </row>
    <row r="29" spans="1:3" x14ac:dyDescent="0.2">
      <c r="A29" s="12" t="s">
        <v>53</v>
      </c>
      <c r="B29" s="12" t="s">
        <v>54</v>
      </c>
      <c r="C29" s="13">
        <v>151319</v>
      </c>
    </row>
    <row r="30" spans="1:3" x14ac:dyDescent="0.2">
      <c r="A30" s="12" t="s">
        <v>55</v>
      </c>
      <c r="B30" s="12" t="s">
        <v>56</v>
      </c>
      <c r="C30" s="13">
        <v>154696</v>
      </c>
    </row>
    <row r="31" spans="1:3" x14ac:dyDescent="0.2">
      <c r="A31" s="12" t="s">
        <v>57</v>
      </c>
      <c r="B31" s="12" t="s">
        <v>58</v>
      </c>
      <c r="C31" s="13">
        <v>-11940</v>
      </c>
    </row>
    <row r="32" spans="1:3" x14ac:dyDescent="0.2">
      <c r="A32" s="12" t="s">
        <v>59</v>
      </c>
      <c r="B32" s="12" t="s">
        <v>60</v>
      </c>
      <c r="C32" s="12"/>
    </row>
    <row r="33" spans="1:3" x14ac:dyDescent="0.2">
      <c r="A33" s="12" t="s">
        <v>61</v>
      </c>
      <c r="B33" s="12" t="s">
        <v>136</v>
      </c>
      <c r="C33" s="12"/>
    </row>
    <row r="34" spans="1:3" x14ac:dyDescent="0.2">
      <c r="A34" s="12" t="s">
        <v>62</v>
      </c>
      <c r="B34" s="12" t="s">
        <v>137</v>
      </c>
      <c r="C34" s="12"/>
    </row>
    <row r="35" spans="1:3" x14ac:dyDescent="0.2">
      <c r="A35" s="12" t="s">
        <v>63</v>
      </c>
      <c r="B35" s="12" t="s">
        <v>64</v>
      </c>
      <c r="C35" s="13">
        <v>-11940</v>
      </c>
    </row>
    <row r="36" spans="1:3" x14ac:dyDescent="0.2">
      <c r="A36" s="12" t="s">
        <v>65</v>
      </c>
      <c r="B36" s="12" t="s">
        <v>66</v>
      </c>
      <c r="C36" s="12"/>
    </row>
    <row r="37" spans="1:3" x14ac:dyDescent="0.2">
      <c r="A37" s="12" t="s">
        <v>67</v>
      </c>
      <c r="B37" s="12" t="s">
        <v>138</v>
      </c>
      <c r="C37" s="12"/>
    </row>
    <row r="38" spans="1:3" x14ac:dyDescent="0.2">
      <c r="A38" s="12" t="s">
        <v>68</v>
      </c>
      <c r="B38" s="12" t="s">
        <v>139</v>
      </c>
      <c r="C38" s="12"/>
    </row>
    <row r="39" spans="1:3" x14ac:dyDescent="0.2">
      <c r="A39" s="12" t="s">
        <v>69</v>
      </c>
      <c r="B39" s="12" t="s">
        <v>140</v>
      </c>
      <c r="C39" s="12"/>
    </row>
    <row r="40" spans="1:3" x14ac:dyDescent="0.2">
      <c r="A40" s="12" t="s">
        <v>70</v>
      </c>
      <c r="B40" s="12" t="s">
        <v>71</v>
      </c>
      <c r="C40" s="13">
        <v>-11940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40"/>
  <sheetViews>
    <sheetView zoomScale="75" workbookViewId="0">
      <selection activeCell="A8" sqref="A8:B40"/>
    </sheetView>
  </sheetViews>
  <sheetFormatPr defaultRowHeight="12.75" x14ac:dyDescent="0.2"/>
  <cols>
    <col min="2" max="2" width="94.42578125" customWidth="1"/>
    <col min="3" max="3" width="17.140625" customWidth="1"/>
  </cols>
  <sheetData>
    <row r="1" spans="1:3" ht="15.75" x14ac:dyDescent="0.25">
      <c r="A1" s="84" t="s">
        <v>72</v>
      </c>
      <c r="B1" s="84"/>
      <c r="C1" s="84"/>
    </row>
    <row r="2" spans="1:3" ht="15.75" x14ac:dyDescent="0.25">
      <c r="A2" s="8"/>
      <c r="B2" s="9"/>
      <c r="C2" s="9"/>
    </row>
    <row r="3" spans="1:3" ht="15.75" x14ac:dyDescent="0.25">
      <c r="A3" s="90" t="s">
        <v>8</v>
      </c>
      <c r="B3" s="90"/>
      <c r="C3" s="90"/>
    </row>
    <row r="4" spans="1:3" ht="15.75" x14ac:dyDescent="0.25">
      <c r="A4" s="90" t="s">
        <v>9</v>
      </c>
      <c r="B4" s="91"/>
      <c r="C4" s="90"/>
    </row>
    <row r="5" spans="1:3" ht="15" x14ac:dyDescent="0.2">
      <c r="A5" s="10"/>
      <c r="B5" s="10"/>
      <c r="C5" s="10" t="s">
        <v>10</v>
      </c>
    </row>
    <row r="6" spans="1:3" ht="15.75" x14ac:dyDescent="0.2">
      <c r="A6" s="4" t="s">
        <v>3</v>
      </c>
      <c r="B6" s="4" t="s">
        <v>4</v>
      </c>
      <c r="C6" s="4" t="s">
        <v>11</v>
      </c>
    </row>
    <row r="7" spans="1:3" ht="15.75" x14ac:dyDescent="0.25">
      <c r="A7" s="11">
        <v>1</v>
      </c>
      <c r="B7" s="11">
        <v>2</v>
      </c>
      <c r="C7" s="11">
        <v>3</v>
      </c>
    </row>
    <row r="8" spans="1:3" x14ac:dyDescent="0.2">
      <c r="A8" s="12" t="s">
        <v>12</v>
      </c>
      <c r="B8" s="12" t="s">
        <v>13</v>
      </c>
      <c r="C8" s="13">
        <v>37290</v>
      </c>
    </row>
    <row r="9" spans="1:3" x14ac:dyDescent="0.2">
      <c r="A9" s="12" t="s">
        <v>14</v>
      </c>
      <c r="B9" s="12" t="s">
        <v>15</v>
      </c>
      <c r="C9" s="13">
        <v>38087</v>
      </c>
    </row>
    <row r="10" spans="1:3" x14ac:dyDescent="0.2">
      <c r="A10" s="12" t="s">
        <v>16</v>
      </c>
      <c r="B10" s="12" t="s">
        <v>17</v>
      </c>
      <c r="C10" s="13">
        <v>797</v>
      </c>
    </row>
    <row r="11" spans="1:3" x14ac:dyDescent="0.2">
      <c r="A11" s="12" t="s">
        <v>18</v>
      </c>
      <c r="B11" s="12" t="s">
        <v>19</v>
      </c>
      <c r="C11" s="13">
        <v>3530</v>
      </c>
    </row>
    <row r="12" spans="1:3" x14ac:dyDescent="0.2">
      <c r="A12" s="12" t="s">
        <v>20</v>
      </c>
      <c r="B12" s="12" t="s">
        <v>21</v>
      </c>
      <c r="C12" s="13">
        <v>3678</v>
      </c>
    </row>
    <row r="13" spans="1:3" x14ac:dyDescent="0.2">
      <c r="A13" s="12" t="s">
        <v>22</v>
      </c>
      <c r="B13" s="12" t="s">
        <v>23</v>
      </c>
      <c r="C13" s="13">
        <v>148</v>
      </c>
    </row>
    <row r="14" spans="1:3" x14ac:dyDescent="0.2">
      <c r="A14" s="12" t="s">
        <v>24</v>
      </c>
      <c r="B14" s="12" t="s">
        <v>25</v>
      </c>
      <c r="C14" s="13">
        <v>40820</v>
      </c>
    </row>
    <row r="15" spans="1:3" x14ac:dyDescent="0.2">
      <c r="A15" s="12" t="s">
        <v>26</v>
      </c>
      <c r="B15" s="12" t="s">
        <v>27</v>
      </c>
      <c r="C15" s="12"/>
    </row>
    <row r="16" spans="1:3" x14ac:dyDescent="0.2">
      <c r="A16" s="12" t="s">
        <v>28</v>
      </c>
      <c r="B16" s="12" t="s">
        <v>29</v>
      </c>
      <c r="C16" s="12"/>
    </row>
    <row r="17" spans="1:3" x14ac:dyDescent="0.2">
      <c r="A17" s="12" t="s">
        <v>30</v>
      </c>
      <c r="B17" s="12" t="s">
        <v>31</v>
      </c>
      <c r="C17" s="12"/>
    </row>
    <row r="18" spans="1:3" x14ac:dyDescent="0.2">
      <c r="A18" s="12" t="s">
        <v>32</v>
      </c>
      <c r="B18" s="12" t="s">
        <v>33</v>
      </c>
      <c r="C18" s="13">
        <v>-827</v>
      </c>
    </row>
    <row r="19" spans="1:3" x14ac:dyDescent="0.2">
      <c r="A19" s="12" t="s">
        <v>34</v>
      </c>
      <c r="B19" s="12" t="s">
        <v>35</v>
      </c>
      <c r="C19" s="13">
        <v>2000</v>
      </c>
    </row>
    <row r="20" spans="1:3" x14ac:dyDescent="0.2">
      <c r="A20" s="12" t="s">
        <v>36</v>
      </c>
      <c r="B20" s="12" t="s">
        <v>37</v>
      </c>
      <c r="C20" s="13">
        <v>2827</v>
      </c>
    </row>
    <row r="21" spans="1:3" x14ac:dyDescent="0.2">
      <c r="A21" s="12" t="s">
        <v>38</v>
      </c>
      <c r="B21" s="12" t="s">
        <v>135</v>
      </c>
      <c r="C21" s="12"/>
    </row>
    <row r="22" spans="1:3" x14ac:dyDescent="0.2">
      <c r="A22" s="12" t="s">
        <v>39</v>
      </c>
      <c r="B22" s="12" t="s">
        <v>40</v>
      </c>
      <c r="C22" s="13">
        <v>1073</v>
      </c>
    </row>
    <row r="23" spans="1:3" x14ac:dyDescent="0.2">
      <c r="A23" s="12" t="s">
        <v>41</v>
      </c>
      <c r="B23" s="12" t="s">
        <v>42</v>
      </c>
      <c r="C23" s="13">
        <v>1073</v>
      </c>
    </row>
    <row r="24" spans="1:3" x14ac:dyDescent="0.2">
      <c r="A24" s="12" t="s">
        <v>43</v>
      </c>
      <c r="B24" s="12" t="s">
        <v>44</v>
      </c>
      <c r="C24" s="13">
        <v>-6246</v>
      </c>
    </row>
    <row r="25" spans="1:3" x14ac:dyDescent="0.2">
      <c r="A25" s="12" t="s">
        <v>45</v>
      </c>
      <c r="B25" s="12" t="s">
        <v>46</v>
      </c>
      <c r="C25" s="13">
        <v>6246</v>
      </c>
    </row>
    <row r="26" spans="1:3" x14ac:dyDescent="0.2">
      <c r="A26" s="12" t="s">
        <v>47</v>
      </c>
      <c r="B26" s="12" t="s">
        <v>48</v>
      </c>
      <c r="C26" s="13">
        <v>-33591</v>
      </c>
    </row>
    <row r="27" spans="1:3" x14ac:dyDescent="0.2">
      <c r="A27" s="12" t="s">
        <v>49</v>
      </c>
      <c r="B27" s="12" t="s">
        <v>50</v>
      </c>
      <c r="C27" s="13">
        <v>33591</v>
      </c>
    </row>
    <row r="28" spans="1:3" x14ac:dyDescent="0.2">
      <c r="A28" s="12" t="s">
        <v>51</v>
      </c>
      <c r="B28" s="12" t="s">
        <v>52</v>
      </c>
      <c r="C28" s="13">
        <v>6071</v>
      </c>
    </row>
    <row r="29" spans="1:3" x14ac:dyDescent="0.2">
      <c r="A29" s="12" t="s">
        <v>53</v>
      </c>
      <c r="B29" s="12" t="s">
        <v>54</v>
      </c>
      <c r="C29" s="13">
        <v>65762</v>
      </c>
    </row>
    <row r="30" spans="1:3" x14ac:dyDescent="0.2">
      <c r="A30" s="12" t="s">
        <v>55</v>
      </c>
      <c r="B30" s="12" t="s">
        <v>56</v>
      </c>
      <c r="C30" s="13">
        <v>59691</v>
      </c>
    </row>
    <row r="31" spans="1:3" x14ac:dyDescent="0.2">
      <c r="A31" s="12" t="s">
        <v>57</v>
      </c>
      <c r="B31" s="12" t="s">
        <v>58</v>
      </c>
      <c r="C31" s="13">
        <v>7300</v>
      </c>
    </row>
    <row r="32" spans="1:3" x14ac:dyDescent="0.2">
      <c r="A32" s="12" t="s">
        <v>59</v>
      </c>
      <c r="B32" s="12" t="s">
        <v>60</v>
      </c>
      <c r="C32" s="12"/>
    </row>
    <row r="33" spans="1:3" x14ac:dyDescent="0.2">
      <c r="A33" s="12" t="s">
        <v>61</v>
      </c>
      <c r="B33" s="12" t="s">
        <v>136</v>
      </c>
      <c r="C33" s="12"/>
    </row>
    <row r="34" spans="1:3" x14ac:dyDescent="0.2">
      <c r="A34" s="12" t="s">
        <v>62</v>
      </c>
      <c r="B34" s="12" t="s">
        <v>137</v>
      </c>
      <c r="C34" s="12"/>
    </row>
    <row r="35" spans="1:3" x14ac:dyDescent="0.2">
      <c r="A35" s="12" t="s">
        <v>63</v>
      </c>
      <c r="B35" s="12" t="s">
        <v>64</v>
      </c>
      <c r="C35" s="13">
        <v>7300</v>
      </c>
    </row>
    <row r="36" spans="1:3" x14ac:dyDescent="0.2">
      <c r="A36" s="12" t="s">
        <v>65</v>
      </c>
      <c r="B36" s="12" t="s">
        <v>66</v>
      </c>
      <c r="C36" s="12"/>
    </row>
    <row r="37" spans="1:3" x14ac:dyDescent="0.2">
      <c r="A37" s="12" t="s">
        <v>67</v>
      </c>
      <c r="B37" s="12" t="s">
        <v>138</v>
      </c>
      <c r="C37" s="12"/>
    </row>
    <row r="38" spans="1:3" x14ac:dyDescent="0.2">
      <c r="A38" s="12" t="s">
        <v>68</v>
      </c>
      <c r="B38" s="12" t="s">
        <v>139</v>
      </c>
      <c r="C38" s="12"/>
    </row>
    <row r="39" spans="1:3" x14ac:dyDescent="0.2">
      <c r="A39" s="12" t="s">
        <v>69</v>
      </c>
      <c r="B39" s="12" t="s">
        <v>140</v>
      </c>
      <c r="C39" s="12"/>
    </row>
    <row r="40" spans="1:3" x14ac:dyDescent="0.2">
      <c r="A40" s="12" t="s">
        <v>70</v>
      </c>
      <c r="B40" s="12" t="s">
        <v>71</v>
      </c>
      <c r="C40" s="13">
        <v>7300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62</vt:i4>
      </vt:variant>
    </vt:vector>
  </HeadingPairs>
  <TitlesOfParts>
    <vt:vector size="62" baseType="lpstr">
      <vt:lpstr>BS 30.09.2014</vt:lpstr>
      <vt:lpstr>BS 30.06.2014</vt:lpstr>
      <vt:lpstr>BS 31.03.2014</vt:lpstr>
      <vt:lpstr>BS 31.12.2013</vt:lpstr>
      <vt:lpstr>BS 30.09.2013</vt:lpstr>
      <vt:lpstr>BS 30.06.2013</vt:lpstr>
      <vt:lpstr>BS 31.03.2013</vt:lpstr>
      <vt:lpstr>BS 31.12.2012</vt:lpstr>
      <vt:lpstr>BS 30.09.2012</vt:lpstr>
      <vt:lpstr>BS 30.06.2012</vt:lpstr>
      <vt:lpstr>BS 31.03.2012</vt:lpstr>
      <vt:lpstr>BS 31.12.2011</vt:lpstr>
      <vt:lpstr>BS 30.09.2011</vt:lpstr>
      <vt:lpstr>BS 30.06.2011</vt:lpstr>
      <vt:lpstr>BS 31.03.2011</vt:lpstr>
      <vt:lpstr>BS 31.12.2010 </vt:lpstr>
      <vt:lpstr>BS 30.09.2010</vt:lpstr>
      <vt:lpstr>BS 30.06.2010</vt:lpstr>
      <vt:lpstr>BS 31.03.2010</vt:lpstr>
      <vt:lpstr>BS 31.12.2009</vt:lpstr>
      <vt:lpstr>BS 30.09.2009</vt:lpstr>
      <vt:lpstr>BS 30.06.2009</vt:lpstr>
      <vt:lpstr>BS 31.03.2009</vt:lpstr>
      <vt:lpstr>BS 31.12.2008</vt:lpstr>
      <vt:lpstr>BS 30.09.2008</vt:lpstr>
      <vt:lpstr>BS 30.06.2008</vt:lpstr>
      <vt:lpstr>BS 31.3.2008</vt:lpstr>
      <vt:lpstr>BS 31.12.2007</vt:lpstr>
      <vt:lpstr>BS 30.09.2007</vt:lpstr>
      <vt:lpstr>BS 30.06.2007</vt:lpstr>
      <vt:lpstr>BS 31.03.2007</vt:lpstr>
      <vt:lpstr>BU 30.09.2014</vt:lpstr>
      <vt:lpstr>BU 30.06.2014</vt:lpstr>
      <vt:lpstr>BU 31.03.2014</vt:lpstr>
      <vt:lpstr>BU 31.12.2013</vt:lpstr>
      <vt:lpstr>BU 30.09.2013</vt:lpstr>
      <vt:lpstr>BU 30.06.2013</vt:lpstr>
      <vt:lpstr>BU 31.03.2013</vt:lpstr>
      <vt:lpstr>BU 31.12.2012</vt:lpstr>
      <vt:lpstr>BU 30.09.2012</vt:lpstr>
      <vt:lpstr>BU 30.06.2012</vt:lpstr>
      <vt:lpstr>BU 31.03.2012</vt:lpstr>
      <vt:lpstr>BU 31.12.2011</vt:lpstr>
      <vt:lpstr>BU 30.09.2011</vt:lpstr>
      <vt:lpstr>BU 30.06.2011</vt:lpstr>
      <vt:lpstr>BU 31.03.2011</vt:lpstr>
      <vt:lpstr>BU 31.12.2010</vt:lpstr>
      <vt:lpstr>BU 30.09.2010</vt:lpstr>
      <vt:lpstr>BU 30.06.2010</vt:lpstr>
      <vt:lpstr>BU 31.03.2010</vt:lpstr>
      <vt:lpstr>BU 31.12.2009</vt:lpstr>
      <vt:lpstr>BU 30.09.2009</vt:lpstr>
      <vt:lpstr>BU 30.06.2009</vt:lpstr>
      <vt:lpstr>BU 31.03.2009</vt:lpstr>
      <vt:lpstr>BU 31.12.2008</vt:lpstr>
      <vt:lpstr>BU 30.09.2008</vt:lpstr>
      <vt:lpstr>BU 30.06.2008</vt:lpstr>
      <vt:lpstr>BU 31.3.2008</vt:lpstr>
      <vt:lpstr>BU 31.12.2007</vt:lpstr>
      <vt:lpstr>BU 30.09.2007</vt:lpstr>
      <vt:lpstr>BU 30.06.2007</vt:lpstr>
      <vt:lpstr>BU 31.03.2007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mara.mitic</dc:creator>
  <cp:keywords>[SEC=JAVNO]</cp:keywords>
  <cp:lastModifiedBy>Andrijana Pusica</cp:lastModifiedBy>
  <dcterms:created xsi:type="dcterms:W3CDTF">2007-05-14T11:16:05Z</dcterms:created>
  <dcterms:modified xsi:type="dcterms:W3CDTF">2025-03-13T09:59:06Z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80A33C68EA2B297C1370F046159E15F4D8685FDC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2EFAB3EECE55E6AD68CDF9DEC0255581C95B66C6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8290241121F94710B27114462ABB63C9</vt:lpwstr>
  </property>
  <property fmtid="{D5CDD505-2E9C-101B-9397-08002B2CF9AE}" pid="16" name="PM_OriginationTimeStamp">
    <vt:lpwstr>2018-06-05T09:49:47Z</vt:lpwstr>
  </property>
  <property fmtid="{D5CDD505-2E9C-101B-9397-08002B2CF9AE}" pid="17" name="PM_Hash_Version">
    <vt:lpwstr>2016.1</vt:lpwstr>
  </property>
  <property fmtid="{D5CDD505-2E9C-101B-9397-08002B2CF9AE}" pid="18" name="PM_Hash_Salt_Prev">
    <vt:lpwstr>FA1F9F3FDDCCCAD80E0ECEBC5184715C</vt:lpwstr>
  </property>
  <property fmtid="{D5CDD505-2E9C-101B-9397-08002B2CF9AE}" pid="19" name="PM_Hash_Salt">
    <vt:lpwstr>FA1F9F3FDDCCCAD80E0ECEBC5184715C</vt:lpwstr>
  </property>
  <property fmtid="{D5CDD505-2E9C-101B-9397-08002B2CF9AE}" pid="20" name="PM_PrintOutPlacement_XLS">
    <vt:lpwstr/>
  </property>
</Properties>
</file>